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85" firstSheet="1" activeTab="3"/>
  </bookViews>
  <sheets>
    <sheet name="2-1国勢調査人口・世帯数" sheetId="1" r:id="rId1"/>
    <sheet name="2-2国勢調査年齢別人口" sheetId="2" r:id="rId2"/>
    <sheet name="2-3昼間人口、15歳以上就業者及び通学者" sheetId="3" r:id="rId3"/>
    <sheet name="2-4DID人口・面積" sheetId="4" r:id="rId4"/>
    <sheet name="2-5産業別就業者" sheetId="5" r:id="rId5"/>
    <sheet name="2-6住民基本台帳人口・世帯" sheetId="6" r:id="rId6"/>
    <sheet name="2-7年齢別人口" sheetId="7" r:id="rId7"/>
    <sheet name="2-8地区別人口・世帯数" sheetId="8" r:id="rId8"/>
    <sheet name="2-9人口動態" sheetId="9" r:id="rId9"/>
    <sheet name="2-10国籍別登録人口ほか" sheetId="10" r:id="rId10"/>
  </sheets>
  <definedNames>
    <definedName name="_xlnm.Print_Area" localSheetId="9">'2-10国籍別登録人口ほか'!$A$1:$I$38</definedName>
    <definedName name="_xlnm.Print_Area" localSheetId="0">'2-1国勢調査人口・世帯数'!$A$1:$G$26</definedName>
    <definedName name="_xlnm.Print_Area" localSheetId="4">'2-5産業別就業者'!$A$1:$S$22</definedName>
  </definedNames>
  <calcPr fullCalcOnLoad="1"/>
</workbook>
</file>

<file path=xl/sharedStrings.xml><?xml version="1.0" encoding="utf-8"?>
<sst xmlns="http://schemas.openxmlformats.org/spreadsheetml/2006/main" count="445" uniqueCount="246">
  <si>
    <t>１）国勢調査人口・世帯数</t>
  </si>
  <si>
    <t>区　分</t>
  </si>
  <si>
    <t>世帯数</t>
  </si>
  <si>
    <t>人口計</t>
  </si>
  <si>
    <t>男性</t>
  </si>
  <si>
    <t>女性</t>
  </si>
  <si>
    <t>第１回</t>
  </si>
  <si>
    <t>大正１４年</t>
  </si>
  <si>
    <t>第２回</t>
  </si>
  <si>
    <t>第３回</t>
  </si>
  <si>
    <t>昭和１０年</t>
  </si>
  <si>
    <t>第４回</t>
  </si>
  <si>
    <t>昭和１５年</t>
  </si>
  <si>
    <t>第５回</t>
  </si>
  <si>
    <t>昭和２０年</t>
  </si>
  <si>
    <t>第６回</t>
  </si>
  <si>
    <t>…</t>
  </si>
  <si>
    <t>昭和２５年</t>
  </si>
  <si>
    <t>第７回</t>
  </si>
  <si>
    <t>昭和３０年</t>
  </si>
  <si>
    <t>第８回</t>
  </si>
  <si>
    <t>昭和３５年</t>
  </si>
  <si>
    <t>第９回</t>
  </si>
  <si>
    <t>昭和４０年</t>
  </si>
  <si>
    <t>昭和４５年</t>
  </si>
  <si>
    <t>第12回</t>
  </si>
  <si>
    <t>第13回</t>
  </si>
  <si>
    <t>第14回</t>
  </si>
  <si>
    <t>第15回</t>
  </si>
  <si>
    <t>第16回</t>
  </si>
  <si>
    <t>第17回</t>
  </si>
  <si>
    <t>第18回</t>
  </si>
  <si>
    <t>第10回</t>
  </si>
  <si>
    <t>第11回</t>
  </si>
  <si>
    <t>昭和５０年</t>
  </si>
  <si>
    <t>昭和５５年</t>
  </si>
  <si>
    <t>昭和６０年</t>
  </si>
  <si>
    <t>平成　２年</t>
  </si>
  <si>
    <t>平成　７年</t>
  </si>
  <si>
    <t>平成１２年</t>
  </si>
  <si>
    <t>平成１７年</t>
  </si>
  <si>
    <t>昭和　５年</t>
  </si>
  <si>
    <t>大正　９年</t>
  </si>
  <si>
    <t>第19回</t>
  </si>
  <si>
    <t>平成２２年</t>
  </si>
  <si>
    <t>２）国勢調査年齢別人口（５歳階級）</t>
  </si>
  <si>
    <t>平成12年</t>
  </si>
  <si>
    <t>平成7年</t>
  </si>
  <si>
    <t>合計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</si>
  <si>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</si>
  <si>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</si>
  <si>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</si>
  <si>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</si>
  <si>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</si>
  <si>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</si>
  <si>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</si>
  <si>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</si>
  <si>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</si>
  <si>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</si>
  <si>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</si>
  <si>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</si>
  <si>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</si>
  <si>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</si>
  <si>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</si>
  <si>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</si>
  <si>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</si>
  <si>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</si>
  <si>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</si>
  <si>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</si>
  <si>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</si>
  <si>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不詳</t>
  </si>
  <si>
    <t>総合計</t>
  </si>
  <si>
    <t>平成2年</t>
  </si>
  <si>
    <t>昭和60年</t>
  </si>
  <si>
    <t>区分</t>
  </si>
  <si>
    <t>平成17年</t>
  </si>
  <si>
    <t>平成22年</t>
  </si>
  <si>
    <t>３）昼間人口並びに15歳以上就業者数及び通学者数</t>
  </si>
  <si>
    <t>年</t>
  </si>
  <si>
    <t>昼間人口</t>
  </si>
  <si>
    <t>就業者数及び通学者数</t>
  </si>
  <si>
    <t>うち就業者数</t>
  </si>
  <si>
    <t>伊奈町が従業地・通学地</t>
  </si>
  <si>
    <t>伊奈町が常住地</t>
  </si>
  <si>
    <t>伊奈町が従業地</t>
  </si>
  <si>
    <t>総数</t>
  </si>
  <si>
    <t>うち他より流入</t>
  </si>
  <si>
    <t>うち他へ流出</t>
  </si>
  <si>
    <t>昭和50年</t>
  </si>
  <si>
    <t>４）人口集中地区（DID)人口・面積</t>
  </si>
  <si>
    <t>人口</t>
  </si>
  <si>
    <t>面積（ｋ㎡）</t>
  </si>
  <si>
    <t>人口密度（人/k㎡）</t>
  </si>
  <si>
    <t>町全域</t>
  </si>
  <si>
    <t>・・・</t>
  </si>
  <si>
    <t>人口集中地区
の割合（％）</t>
  </si>
  <si>
    <t>人口集中
地区</t>
  </si>
  <si>
    <t>町全域</t>
  </si>
  <si>
    <t>５）産業別就業者数</t>
  </si>
  <si>
    <t>産業</t>
  </si>
  <si>
    <t>男</t>
  </si>
  <si>
    <t>女</t>
  </si>
  <si>
    <t>第1次産業</t>
  </si>
  <si>
    <t>農業</t>
  </si>
  <si>
    <t>林業・狩猟業</t>
  </si>
  <si>
    <t>漁業水産養殖業</t>
  </si>
  <si>
    <t>第2次産業</t>
  </si>
  <si>
    <t>鉱業</t>
  </si>
  <si>
    <t>建設業</t>
  </si>
  <si>
    <t>製造業</t>
  </si>
  <si>
    <t>第3次産業</t>
  </si>
  <si>
    <t>卸売・小売業</t>
  </si>
  <si>
    <t>金融保険不動産業</t>
  </si>
  <si>
    <t>運輸通信業</t>
  </si>
  <si>
    <t>電気ガス水道業</t>
  </si>
  <si>
    <t>サービス業</t>
  </si>
  <si>
    <t>公務</t>
  </si>
  <si>
    <t>分類不能</t>
  </si>
  <si>
    <t>朝鮮・韓国</t>
  </si>
  <si>
    <t>中国</t>
  </si>
  <si>
    <t>フィリピン</t>
  </si>
  <si>
    <t>ブラジル</t>
  </si>
  <si>
    <t>ペルー</t>
  </si>
  <si>
    <t>米国</t>
  </si>
  <si>
    <t>その他</t>
  </si>
  <si>
    <t>昭和61年</t>
  </si>
  <si>
    <t>昭和62年</t>
  </si>
  <si>
    <t>昭和63年</t>
  </si>
  <si>
    <t>平成元年</t>
  </si>
  <si>
    <t>平成3年</t>
  </si>
  <si>
    <t>平成4年</t>
  </si>
  <si>
    <t>平成5年</t>
  </si>
  <si>
    <t>平成6年</t>
  </si>
  <si>
    <t>平成8年</t>
  </si>
  <si>
    <t>平成9年</t>
  </si>
  <si>
    <t>平成10年</t>
  </si>
  <si>
    <t>平成11年</t>
  </si>
  <si>
    <t>平成13年</t>
  </si>
  <si>
    <t>平成14年</t>
  </si>
  <si>
    <t>平成15年</t>
  </si>
  <si>
    <t>平成16年</t>
  </si>
  <si>
    <t>年次</t>
  </si>
  <si>
    <t>自然動態</t>
  </si>
  <si>
    <t>社会動態</t>
  </si>
  <si>
    <t>増減</t>
  </si>
  <si>
    <t>出生</t>
  </si>
  <si>
    <t>死亡</t>
  </si>
  <si>
    <t>転入</t>
  </si>
  <si>
    <t>転出</t>
  </si>
  <si>
    <t>（外国人を含む）</t>
  </si>
  <si>
    <t>丸山</t>
  </si>
  <si>
    <t>下郷</t>
  </si>
  <si>
    <t>志久</t>
  </si>
  <si>
    <t>南本</t>
  </si>
  <si>
    <t>北本</t>
  </si>
  <si>
    <t>小貝戸</t>
  </si>
  <si>
    <t>柴中荻</t>
  </si>
  <si>
    <t>若榎</t>
  </si>
  <si>
    <t>大山</t>
  </si>
  <si>
    <t>大針</t>
  </si>
  <si>
    <t>細田山</t>
  </si>
  <si>
    <t>羽貫</t>
  </si>
  <si>
    <t>小針新宿</t>
  </si>
  <si>
    <t>小針内宿</t>
  </si>
  <si>
    <t>光ヶ丘</t>
  </si>
  <si>
    <t>中央</t>
  </si>
  <si>
    <t>栄南</t>
  </si>
  <si>
    <t>栄中央</t>
  </si>
  <si>
    <t>栄北</t>
  </si>
  <si>
    <t>綾瀬東</t>
  </si>
  <si>
    <t>綾瀬南</t>
  </si>
  <si>
    <t>綾瀬北</t>
  </si>
  <si>
    <t>人口密度
（１ｋ㎡あたり）</t>
  </si>
  <si>
    <t>人口集中
地区</t>
  </si>
  <si>
    <t>６）住民基本台帳人口・世帯数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</si>
  <si>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</si>
  <si>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</si>
  <si>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</si>
  <si>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</si>
  <si>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</si>
  <si>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</si>
  <si>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</si>
  <si>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</si>
  <si>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</si>
  <si>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</si>
  <si>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</si>
  <si>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</si>
  <si>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</si>
  <si>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</si>
  <si>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</si>
  <si>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</si>
  <si>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</si>
  <si>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</si>
  <si>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</si>
  <si>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</si>
  <si>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平成17年</t>
  </si>
  <si>
    <t>平成18年</t>
  </si>
  <si>
    <t>平成19年</t>
  </si>
  <si>
    <t>平成20年</t>
  </si>
  <si>
    <t>平成21年</t>
  </si>
  <si>
    <t>平成23年</t>
  </si>
  <si>
    <t>平成24年</t>
  </si>
  <si>
    <t>資料：住民課</t>
  </si>
  <si>
    <t>総数</t>
  </si>
  <si>
    <t>７）住民基本台帳年齢別人口</t>
  </si>
  <si>
    <t>年齢</t>
  </si>
  <si>
    <t>資料：住民課</t>
  </si>
  <si>
    <t>各年10月1日現在</t>
  </si>
  <si>
    <t>各年１月１日現在</t>
  </si>
  <si>
    <t>各年1月1日現在</t>
  </si>
  <si>
    <t>平成22年</t>
  </si>
  <si>
    <t>平成25年</t>
  </si>
  <si>
    <t>平成26年</t>
  </si>
  <si>
    <t>（外国人含む）</t>
  </si>
  <si>
    <t>学園中央</t>
  </si>
  <si>
    <t>９）人口動態</t>
  </si>
  <si>
    <t>資料：埼玉県市町村勢概要（～H16年）、住民課（H17年～）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</si>
  <si>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</si>
  <si>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</si>
  <si>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</si>
  <si>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</si>
  <si>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</si>
  <si>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</si>
  <si>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</si>
  <si>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10）国籍別登録人口</t>
  </si>
  <si>
    <t>資料：埼玉県市町村勢概要（～H13年）、住民課（H14年～）</t>
  </si>
  <si>
    <t>平成27年</t>
  </si>
  <si>
    <t>平成27年</t>
  </si>
  <si>
    <t>資料：「国勢調査」</t>
  </si>
  <si>
    <t>平成２７年</t>
  </si>
  <si>
    <t>第20回</t>
  </si>
  <si>
    <t>※人口密度は、平成２７年国土地理院公表面積(14.79k㎡）で算出</t>
  </si>
  <si>
    <t>平成28年</t>
  </si>
  <si>
    <t>平成28年</t>
  </si>
  <si>
    <t>平成29年</t>
  </si>
  <si>
    <t>８）地区別人口・世帯数</t>
  </si>
  <si>
    <t>平成27年</t>
  </si>
  <si>
    <t>平成28年</t>
  </si>
  <si>
    <t>平成30年</t>
  </si>
  <si>
    <t>平成31年</t>
  </si>
  <si>
    <t>１００～</t>
  </si>
  <si>
    <r>
      <t>平成</t>
    </r>
    <r>
      <rPr>
        <sz val="11"/>
        <rFont val="ＭＳ Ｐゴシック"/>
        <family val="3"/>
      </rPr>
      <t>31年1月1日現在</t>
    </r>
  </si>
  <si>
    <r>
      <t>平成</t>
    </r>
    <r>
      <rPr>
        <sz val="11"/>
        <rFont val="ＭＳ Ｐゴシック"/>
        <family val="3"/>
      </rPr>
      <t>31年1月1日現在</t>
    </r>
  </si>
  <si>
    <t>平成29年</t>
  </si>
  <si>
    <t>平成26年</t>
  </si>
  <si>
    <t>平成29年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</si>
</sst>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"/>
    <numFmt numFmtId="178" formatCode="0.0_ "/>
    <numFmt numFmtId="179" formatCode="#,##0.000"/>
    <numFmt numFmtId="180" formatCode="#,##0.0000"/>
    <numFmt numFmtId="181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38" fontId="0" fillId="0" borderId="0" xfId="48" applyFont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3" fontId="0" fillId="35" borderId="11" xfId="0" applyNumberFormat="1" applyFill="1" applyBorder="1" applyAlignment="1">
      <alignment vertical="center"/>
    </xf>
    <xf numFmtId="3" fontId="0" fillId="35" borderId="12" xfId="0" applyNumberFormat="1" applyFill="1" applyBorder="1" applyAlignment="1">
      <alignment vertical="center"/>
    </xf>
    <xf numFmtId="3" fontId="0" fillId="35" borderId="13" xfId="0" applyNumberForma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3" fontId="0" fillId="36" borderId="11" xfId="0" applyNumberFormat="1" applyFill="1" applyBorder="1" applyAlignment="1">
      <alignment vertical="center"/>
    </xf>
    <xf numFmtId="3" fontId="0" fillId="36" borderId="12" xfId="0" applyNumberFormat="1" applyFill="1" applyBorder="1" applyAlignment="1">
      <alignment vertical="center"/>
    </xf>
    <xf numFmtId="3" fontId="0" fillId="36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38" fontId="0" fillId="0" borderId="20" xfId="48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0" fillId="37" borderId="12" xfId="0" applyFill="1" applyBorder="1" applyAlignment="1">
      <alignment vertical="center"/>
    </xf>
    <xf numFmtId="0" fontId="0" fillId="37" borderId="13" xfId="0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38" fontId="0" fillId="33" borderId="10" xfId="48" applyFont="1" applyFill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38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3" fontId="2" fillId="31" borderId="10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/>
    </xf>
    <xf numFmtId="2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3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3" fontId="0" fillId="31" borderId="31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9" borderId="10" xfId="0" applyFont="1" applyFill="1" applyBorder="1" applyAlignment="1">
      <alignment horizontal="center" vertical="center"/>
    </xf>
    <xf numFmtId="3" fontId="0" fillId="39" borderId="10" xfId="0" applyNumberFormat="1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34" borderId="33" xfId="0" applyFont="1" applyFill="1" applyBorder="1" applyAlignment="1">
      <alignment horizontal="center" vertical="center"/>
    </xf>
    <xf numFmtId="3" fontId="0" fillId="39" borderId="3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40" borderId="10" xfId="0" applyFont="1" applyFill="1" applyBorder="1" applyAlignment="1">
      <alignment horizontal="center" vertical="center"/>
    </xf>
    <xf numFmtId="0" fontId="0" fillId="40" borderId="14" xfId="0" applyFont="1" applyFill="1" applyBorder="1" applyAlignment="1">
      <alignment horizontal="center" vertical="center"/>
    </xf>
    <xf numFmtId="181" fontId="0" fillId="0" borderId="14" xfId="0" applyNumberFormat="1" applyFont="1" applyFill="1" applyBorder="1" applyAlignment="1">
      <alignment vertical="center"/>
    </xf>
    <xf numFmtId="0" fontId="0" fillId="40" borderId="18" xfId="0" applyFont="1" applyFill="1" applyBorder="1" applyAlignment="1">
      <alignment horizontal="center" vertical="center"/>
    </xf>
    <xf numFmtId="181" fontId="0" fillId="0" borderId="18" xfId="0" applyNumberFormat="1" applyFont="1" applyFill="1" applyBorder="1" applyAlignment="1">
      <alignment vertical="center"/>
    </xf>
    <xf numFmtId="0" fontId="0" fillId="40" borderId="22" xfId="0" applyFont="1" applyFill="1" applyBorder="1" applyAlignment="1">
      <alignment horizontal="center" vertical="center"/>
    </xf>
    <xf numFmtId="181" fontId="0" fillId="0" borderId="22" xfId="0" applyNumberFormat="1" applyFont="1" applyFill="1" applyBorder="1" applyAlignment="1">
      <alignment vertical="center"/>
    </xf>
    <xf numFmtId="0" fontId="0" fillId="38" borderId="10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38" fontId="0" fillId="33" borderId="34" xfId="48" applyFont="1" applyFill="1" applyBorder="1" applyAlignment="1">
      <alignment horizontal="center" vertical="center"/>
    </xf>
    <xf numFmtId="38" fontId="0" fillId="33" borderId="33" xfId="48" applyFont="1" applyFill="1" applyBorder="1" applyAlignment="1">
      <alignment horizontal="center" vertical="center"/>
    </xf>
    <xf numFmtId="38" fontId="0" fillId="33" borderId="35" xfId="48" applyFont="1" applyFill="1" applyBorder="1" applyAlignment="1">
      <alignment horizontal="center" vertical="center"/>
    </xf>
    <xf numFmtId="38" fontId="0" fillId="33" borderId="36" xfId="48" applyFont="1" applyFill="1" applyBorder="1" applyAlignment="1">
      <alignment horizontal="center" vertical="center"/>
    </xf>
    <xf numFmtId="38" fontId="0" fillId="33" borderId="37" xfId="48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0" fontId="0" fillId="38" borderId="33" xfId="0" applyFill="1" applyBorder="1" applyAlignment="1">
      <alignment horizontal="center" vertical="center"/>
    </xf>
    <xf numFmtId="0" fontId="0" fillId="38" borderId="35" xfId="0" applyFill="1" applyBorder="1" applyAlignment="1">
      <alignment horizontal="center" vertical="center"/>
    </xf>
    <xf numFmtId="0" fontId="0" fillId="38" borderId="36" xfId="0" applyFill="1" applyBorder="1" applyAlignment="1">
      <alignment horizontal="center" vertical="center"/>
    </xf>
    <xf numFmtId="0" fontId="0" fillId="38" borderId="3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pane xSplit="2" ySplit="4" topLeftCell="C20" activePane="bottomRight" state="frozen"/>
      <selection pane="topLeft" activeCell="L23" sqref="L23"/>
      <selection pane="topRight" activeCell="L23" sqref="L23"/>
      <selection pane="bottomLeft" activeCell="L23" sqref="L23"/>
      <selection pane="bottomRight" activeCell="A1" sqref="A1"/>
    </sheetView>
  </sheetViews>
  <sheetFormatPr defaultColWidth="9.00390625" defaultRowHeight="18" customHeight="1"/>
  <cols>
    <col min="1" max="6" width="11.625" style="0" customWidth="1"/>
    <col min="7" max="7" width="16.625" style="0" customWidth="1"/>
  </cols>
  <sheetData>
    <row r="1" ht="18" customHeight="1">
      <c r="A1" t="s">
        <v>0</v>
      </c>
    </row>
    <row r="3" ht="18" customHeight="1">
      <c r="G3" s="2" t="s">
        <v>207</v>
      </c>
    </row>
    <row r="4" spans="1:7" s="1" customFormat="1" ht="36" customHeight="1">
      <c r="A4" s="120" t="s">
        <v>1</v>
      </c>
      <c r="B4" s="120"/>
      <c r="C4" s="7" t="s">
        <v>2</v>
      </c>
      <c r="D4" s="7" t="s">
        <v>3</v>
      </c>
      <c r="E4" s="7" t="s">
        <v>4</v>
      </c>
      <c r="F4" s="7" t="s">
        <v>5</v>
      </c>
      <c r="G4" s="66" t="s">
        <v>172</v>
      </c>
    </row>
    <row r="5" spans="1:7" ht="18" customHeight="1">
      <c r="A5" s="7" t="s">
        <v>42</v>
      </c>
      <c r="B5" s="3" t="s">
        <v>6</v>
      </c>
      <c r="C5" s="4">
        <v>982</v>
      </c>
      <c r="D5" s="5">
        <v>5726</v>
      </c>
      <c r="E5" s="5">
        <v>2802</v>
      </c>
      <c r="F5" s="5">
        <v>2924</v>
      </c>
      <c r="G5" s="76">
        <v>387.15</v>
      </c>
    </row>
    <row r="6" spans="1:7" ht="18" customHeight="1">
      <c r="A6" s="7" t="s">
        <v>7</v>
      </c>
      <c r="B6" s="3" t="s">
        <v>8</v>
      </c>
      <c r="C6" s="4">
        <v>980</v>
      </c>
      <c r="D6" s="5">
        <v>5751</v>
      </c>
      <c r="E6" s="5">
        <v>2834</v>
      </c>
      <c r="F6" s="5">
        <v>2917</v>
      </c>
      <c r="G6" s="76">
        <v>388.84</v>
      </c>
    </row>
    <row r="7" spans="1:7" ht="18" customHeight="1">
      <c r="A7" s="7" t="s">
        <v>41</v>
      </c>
      <c r="B7" s="3" t="s">
        <v>9</v>
      </c>
      <c r="C7" s="4">
        <v>985</v>
      </c>
      <c r="D7" s="5">
        <v>5881</v>
      </c>
      <c r="E7" s="5">
        <v>2969</v>
      </c>
      <c r="F7" s="5">
        <v>2912</v>
      </c>
      <c r="G7" s="76">
        <v>397.63</v>
      </c>
    </row>
    <row r="8" spans="1:7" ht="18" customHeight="1">
      <c r="A8" s="7" t="s">
        <v>10</v>
      </c>
      <c r="B8" s="3" t="s">
        <v>11</v>
      </c>
      <c r="C8" s="4">
        <v>990</v>
      </c>
      <c r="D8" s="5">
        <v>5964</v>
      </c>
      <c r="E8" s="5">
        <v>2960</v>
      </c>
      <c r="F8" s="5">
        <v>3004</v>
      </c>
      <c r="G8" s="76">
        <v>403.25</v>
      </c>
    </row>
    <row r="9" spans="1:7" ht="18" customHeight="1">
      <c r="A9" s="7" t="s">
        <v>12</v>
      </c>
      <c r="B9" s="3" t="s">
        <v>13</v>
      </c>
      <c r="C9" s="5">
        <v>1001</v>
      </c>
      <c r="D9" s="5">
        <v>6091</v>
      </c>
      <c r="E9" s="5">
        <v>3045</v>
      </c>
      <c r="F9" s="5">
        <v>3046</v>
      </c>
      <c r="G9" s="76">
        <v>411.83</v>
      </c>
    </row>
    <row r="10" spans="1:7" ht="18" customHeight="1">
      <c r="A10" s="7" t="s">
        <v>14</v>
      </c>
      <c r="B10" s="3" t="s">
        <v>15</v>
      </c>
      <c r="C10" s="6" t="s">
        <v>16</v>
      </c>
      <c r="D10" s="5">
        <v>7595</v>
      </c>
      <c r="E10" s="5">
        <v>3739</v>
      </c>
      <c r="F10" s="5">
        <v>3856</v>
      </c>
      <c r="G10" s="76">
        <v>513.52</v>
      </c>
    </row>
    <row r="11" spans="1:7" ht="18" customHeight="1">
      <c r="A11" s="7" t="s">
        <v>17</v>
      </c>
      <c r="B11" s="3" t="s">
        <v>18</v>
      </c>
      <c r="C11" s="5">
        <v>1178</v>
      </c>
      <c r="D11" s="5">
        <v>7327</v>
      </c>
      <c r="E11" s="5">
        <v>3629</v>
      </c>
      <c r="F11" s="5">
        <v>3698</v>
      </c>
      <c r="G11" s="78">
        <v>495.4</v>
      </c>
    </row>
    <row r="12" spans="1:7" ht="18" customHeight="1">
      <c r="A12" s="7" t="s">
        <v>19</v>
      </c>
      <c r="B12" s="3" t="s">
        <v>20</v>
      </c>
      <c r="C12" s="5">
        <v>1143</v>
      </c>
      <c r="D12" s="5">
        <v>7036</v>
      </c>
      <c r="E12" s="5">
        <v>3513</v>
      </c>
      <c r="F12" s="5">
        <v>3523</v>
      </c>
      <c r="G12" s="76">
        <v>475.73</v>
      </c>
    </row>
    <row r="13" spans="1:7" ht="18" customHeight="1">
      <c r="A13" s="7" t="s">
        <v>21</v>
      </c>
      <c r="B13" s="3" t="s">
        <v>22</v>
      </c>
      <c r="C13" s="5">
        <v>1114</v>
      </c>
      <c r="D13" s="5">
        <v>6755</v>
      </c>
      <c r="E13" s="5">
        <v>3378</v>
      </c>
      <c r="F13" s="5">
        <v>3377</v>
      </c>
      <c r="G13" s="76">
        <v>456.73</v>
      </c>
    </row>
    <row r="14" spans="1:7" ht="18" customHeight="1">
      <c r="A14" s="7" t="s">
        <v>23</v>
      </c>
      <c r="B14" s="3" t="s">
        <v>32</v>
      </c>
      <c r="C14" s="5">
        <v>1237</v>
      </c>
      <c r="D14" s="5">
        <v>6668</v>
      </c>
      <c r="E14" s="5">
        <v>3289</v>
      </c>
      <c r="F14" s="5">
        <v>3379</v>
      </c>
      <c r="G14" s="76">
        <v>450.85</v>
      </c>
    </row>
    <row r="15" spans="1:7" ht="18" customHeight="1">
      <c r="A15" s="7" t="s">
        <v>24</v>
      </c>
      <c r="B15" s="3" t="s">
        <v>33</v>
      </c>
      <c r="C15" s="5">
        <v>2438</v>
      </c>
      <c r="D15" s="5">
        <v>10112</v>
      </c>
      <c r="E15" s="5">
        <v>5091</v>
      </c>
      <c r="F15" s="5">
        <v>5021</v>
      </c>
      <c r="G15" s="76">
        <v>683.71</v>
      </c>
    </row>
    <row r="16" spans="1:7" ht="18" customHeight="1">
      <c r="A16" s="7" t="s">
        <v>34</v>
      </c>
      <c r="B16" s="3" t="s">
        <v>25</v>
      </c>
      <c r="C16" s="5">
        <v>3594</v>
      </c>
      <c r="D16" s="5">
        <v>14220</v>
      </c>
      <c r="E16" s="5">
        <v>7160</v>
      </c>
      <c r="F16" s="5">
        <v>7060</v>
      </c>
      <c r="G16" s="76">
        <v>961.46</v>
      </c>
    </row>
    <row r="17" spans="1:7" ht="18" customHeight="1">
      <c r="A17" s="7" t="s">
        <v>35</v>
      </c>
      <c r="B17" s="3" t="s">
        <v>26</v>
      </c>
      <c r="C17" s="5">
        <v>5662</v>
      </c>
      <c r="D17" s="5">
        <v>21005</v>
      </c>
      <c r="E17" s="5">
        <v>10528</v>
      </c>
      <c r="F17" s="5">
        <v>10477</v>
      </c>
      <c r="G17" s="79">
        <v>1420.22</v>
      </c>
    </row>
    <row r="18" spans="1:7" ht="18" customHeight="1">
      <c r="A18" s="7" t="s">
        <v>36</v>
      </c>
      <c r="B18" s="3" t="s">
        <v>27</v>
      </c>
      <c r="C18" s="5">
        <v>6526</v>
      </c>
      <c r="D18" s="5">
        <v>23867</v>
      </c>
      <c r="E18" s="5">
        <v>11975</v>
      </c>
      <c r="F18" s="5">
        <v>11892</v>
      </c>
      <c r="G18" s="79">
        <v>1613.73</v>
      </c>
    </row>
    <row r="19" spans="1:7" ht="18" customHeight="1">
      <c r="A19" s="7" t="s">
        <v>37</v>
      </c>
      <c r="B19" s="3" t="s">
        <v>28</v>
      </c>
      <c r="C19" s="5">
        <v>7777</v>
      </c>
      <c r="D19" s="5">
        <v>27100</v>
      </c>
      <c r="E19" s="5">
        <v>13581</v>
      </c>
      <c r="F19" s="5">
        <v>13519</v>
      </c>
      <c r="G19" s="79">
        <v>1832.32</v>
      </c>
    </row>
    <row r="20" spans="1:7" ht="18" customHeight="1">
      <c r="A20" s="7" t="s">
        <v>38</v>
      </c>
      <c r="B20" s="3" t="s">
        <v>29</v>
      </c>
      <c r="C20" s="5">
        <v>9104</v>
      </c>
      <c r="D20" s="5">
        <v>29792</v>
      </c>
      <c r="E20" s="5">
        <v>15001</v>
      </c>
      <c r="F20" s="5">
        <v>14791</v>
      </c>
      <c r="G20" s="79">
        <v>2014.33</v>
      </c>
    </row>
    <row r="21" spans="1:7" ht="18" customHeight="1">
      <c r="A21" s="7" t="s">
        <v>39</v>
      </c>
      <c r="B21" s="3" t="s">
        <v>30</v>
      </c>
      <c r="C21" s="5">
        <v>10710</v>
      </c>
      <c r="D21" s="5">
        <v>32216</v>
      </c>
      <c r="E21" s="5">
        <v>16284</v>
      </c>
      <c r="F21" s="5">
        <v>15932</v>
      </c>
      <c r="G21" s="79">
        <v>2178.23</v>
      </c>
    </row>
    <row r="22" spans="1:7" ht="18" customHeight="1">
      <c r="A22" s="7" t="s">
        <v>40</v>
      </c>
      <c r="B22" s="3" t="s">
        <v>31</v>
      </c>
      <c r="C22" s="5">
        <v>12665</v>
      </c>
      <c r="D22" s="5">
        <v>36535</v>
      </c>
      <c r="E22" s="5">
        <v>18504</v>
      </c>
      <c r="F22" s="5">
        <v>18031</v>
      </c>
      <c r="G22" s="79">
        <v>2470.25</v>
      </c>
    </row>
    <row r="23" spans="1:7" ht="18" customHeight="1">
      <c r="A23" s="7" t="s">
        <v>44</v>
      </c>
      <c r="B23" s="3" t="s">
        <v>43</v>
      </c>
      <c r="C23" s="5">
        <v>15504</v>
      </c>
      <c r="D23" s="5">
        <v>42494</v>
      </c>
      <c r="E23" s="5">
        <v>21567</v>
      </c>
      <c r="F23" s="5">
        <v>20927</v>
      </c>
      <c r="G23" s="79">
        <v>2873.16</v>
      </c>
    </row>
    <row r="24" spans="1:7" ht="18" customHeight="1">
      <c r="A24" s="7" t="s">
        <v>229</v>
      </c>
      <c r="B24" s="80" t="s">
        <v>230</v>
      </c>
      <c r="C24" s="73">
        <v>16701</v>
      </c>
      <c r="D24" s="73">
        <v>44442</v>
      </c>
      <c r="E24" s="73">
        <v>22354</v>
      </c>
      <c r="F24" s="73">
        <v>22088</v>
      </c>
      <c r="G24" s="79">
        <v>3004.87</v>
      </c>
    </row>
    <row r="25" ht="18" customHeight="1">
      <c r="G25" s="2" t="s">
        <v>228</v>
      </c>
    </row>
    <row r="26" ht="18" customHeight="1">
      <c r="A26" s="77" t="s">
        <v>231</v>
      </c>
    </row>
    <row r="27" ht="18" customHeight="1">
      <c r="A27" s="77"/>
    </row>
  </sheetData>
  <sheetProtection/>
  <mergeCells count="1">
    <mergeCell ref="A4:B4"/>
  </mergeCells>
  <printOptions/>
  <pageMargins left="0.75" right="0.62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zoomScalePageLayoutView="0" workbookViewId="0" topLeftCell="A46">
      <selection activeCell="B42" sqref="B42"/>
    </sheetView>
  </sheetViews>
  <sheetFormatPr defaultColWidth="9.625" defaultRowHeight="18" customHeight="1"/>
  <sheetData>
    <row r="1" ht="18" customHeight="1">
      <c r="A1" t="s">
        <v>224</v>
      </c>
    </row>
    <row r="3" ht="18" customHeight="1">
      <c r="I3" s="2" t="s">
        <v>209</v>
      </c>
    </row>
    <row r="4" spans="1:9" s="1" customFormat="1" ht="18" customHeight="1">
      <c r="A4" s="7" t="s">
        <v>78</v>
      </c>
      <c r="B4" s="7" t="s">
        <v>85</v>
      </c>
      <c r="C4" s="81" t="s">
        <v>118</v>
      </c>
      <c r="D4" s="7" t="s">
        <v>119</v>
      </c>
      <c r="E4" s="7" t="s">
        <v>120</v>
      </c>
      <c r="F4" s="7" t="s">
        <v>121</v>
      </c>
      <c r="G4" s="7" t="s">
        <v>122</v>
      </c>
      <c r="H4" s="7" t="s">
        <v>123</v>
      </c>
      <c r="I4" s="7" t="s">
        <v>124</v>
      </c>
    </row>
    <row r="5" spans="1:9" ht="18" customHeight="1">
      <c r="A5" s="7" t="s">
        <v>125</v>
      </c>
      <c r="B5" s="4">
        <f>SUM(C5:I5)</f>
        <v>26</v>
      </c>
      <c r="C5" s="4">
        <v>17</v>
      </c>
      <c r="D5" s="4">
        <v>8</v>
      </c>
      <c r="E5" s="4">
        <v>0</v>
      </c>
      <c r="F5" s="4">
        <v>0</v>
      </c>
      <c r="G5" s="4">
        <v>0</v>
      </c>
      <c r="H5" s="4">
        <v>0</v>
      </c>
      <c r="I5" s="4">
        <v>1</v>
      </c>
    </row>
    <row r="6" spans="1:9" ht="18" customHeight="1">
      <c r="A6" s="7" t="s">
        <v>126</v>
      </c>
      <c r="B6" s="4">
        <f aca="true" t="shared" si="0" ref="B6:B34">SUM(C6:I6)</f>
        <v>25</v>
      </c>
      <c r="C6" s="4">
        <v>15</v>
      </c>
      <c r="D6" s="4">
        <v>7</v>
      </c>
      <c r="E6" s="4">
        <v>1</v>
      </c>
      <c r="F6" s="4">
        <v>0</v>
      </c>
      <c r="G6" s="4">
        <v>0</v>
      </c>
      <c r="H6" s="4">
        <v>0</v>
      </c>
      <c r="I6" s="4">
        <v>2</v>
      </c>
    </row>
    <row r="7" spans="1:9" ht="18" customHeight="1">
      <c r="A7" s="7" t="s">
        <v>127</v>
      </c>
      <c r="B7" s="4">
        <f t="shared" si="0"/>
        <v>24</v>
      </c>
      <c r="C7" s="4">
        <v>11</v>
      </c>
      <c r="D7" s="4">
        <v>9</v>
      </c>
      <c r="E7" s="4">
        <v>3</v>
      </c>
      <c r="F7" s="4">
        <v>0</v>
      </c>
      <c r="G7" s="4">
        <v>0</v>
      </c>
      <c r="H7" s="4">
        <v>0</v>
      </c>
      <c r="I7" s="4">
        <v>1</v>
      </c>
    </row>
    <row r="8" spans="1:9" ht="18" customHeight="1">
      <c r="A8" s="7" t="s">
        <v>128</v>
      </c>
      <c r="B8" s="4">
        <f t="shared" si="0"/>
        <v>26</v>
      </c>
      <c r="C8" s="4">
        <v>11</v>
      </c>
      <c r="D8" s="4">
        <v>8</v>
      </c>
      <c r="E8" s="4">
        <v>3</v>
      </c>
      <c r="F8" s="4">
        <v>0</v>
      </c>
      <c r="G8" s="4">
        <v>0</v>
      </c>
      <c r="H8" s="4">
        <v>1</v>
      </c>
      <c r="I8" s="4">
        <v>3</v>
      </c>
    </row>
    <row r="9" spans="1:9" ht="18" customHeight="1">
      <c r="A9" s="7" t="s">
        <v>72</v>
      </c>
      <c r="B9" s="4">
        <f t="shared" si="0"/>
        <v>39</v>
      </c>
      <c r="C9" s="4">
        <v>12</v>
      </c>
      <c r="D9" s="4">
        <v>11</v>
      </c>
      <c r="E9" s="4">
        <v>6</v>
      </c>
      <c r="F9" s="4">
        <v>0</v>
      </c>
      <c r="G9" s="4">
        <v>0</v>
      </c>
      <c r="H9" s="4">
        <v>1</v>
      </c>
      <c r="I9" s="4">
        <v>9</v>
      </c>
    </row>
    <row r="10" spans="1:9" ht="18" customHeight="1">
      <c r="A10" s="7" t="s">
        <v>129</v>
      </c>
      <c r="B10" s="4">
        <f t="shared" si="0"/>
        <v>60</v>
      </c>
      <c r="C10" s="4">
        <v>15</v>
      </c>
      <c r="D10" s="4">
        <v>8</v>
      </c>
      <c r="E10" s="4">
        <v>5</v>
      </c>
      <c r="F10" s="4">
        <v>16</v>
      </c>
      <c r="G10" s="4">
        <v>3</v>
      </c>
      <c r="H10" s="4">
        <v>1</v>
      </c>
      <c r="I10" s="4">
        <v>12</v>
      </c>
    </row>
    <row r="11" spans="1:9" ht="18" customHeight="1">
      <c r="A11" s="7" t="s">
        <v>130</v>
      </c>
      <c r="B11" s="4">
        <f t="shared" si="0"/>
        <v>84</v>
      </c>
      <c r="C11" s="4">
        <v>17</v>
      </c>
      <c r="D11" s="4">
        <v>6</v>
      </c>
      <c r="E11" s="4">
        <v>11</v>
      </c>
      <c r="F11" s="4">
        <v>24</v>
      </c>
      <c r="G11" s="4">
        <v>13</v>
      </c>
      <c r="H11" s="4">
        <v>1</v>
      </c>
      <c r="I11" s="4">
        <v>12</v>
      </c>
    </row>
    <row r="12" spans="1:9" ht="18" customHeight="1">
      <c r="A12" s="7" t="s">
        <v>131</v>
      </c>
      <c r="B12" s="4">
        <f t="shared" si="0"/>
        <v>105</v>
      </c>
      <c r="C12" s="4">
        <v>19</v>
      </c>
      <c r="D12" s="4">
        <v>21</v>
      </c>
      <c r="E12" s="4">
        <v>11</v>
      </c>
      <c r="F12" s="4">
        <v>21</v>
      </c>
      <c r="G12" s="4">
        <v>11</v>
      </c>
      <c r="H12" s="4">
        <v>2</v>
      </c>
      <c r="I12" s="4">
        <v>20</v>
      </c>
    </row>
    <row r="13" spans="1:9" ht="18" customHeight="1">
      <c r="A13" s="7" t="s">
        <v>132</v>
      </c>
      <c r="B13" s="4">
        <f t="shared" si="0"/>
        <v>129</v>
      </c>
      <c r="C13" s="4">
        <v>24</v>
      </c>
      <c r="D13" s="4">
        <v>23</v>
      </c>
      <c r="E13" s="4">
        <v>12</v>
      </c>
      <c r="F13" s="4">
        <v>30</v>
      </c>
      <c r="G13" s="4">
        <v>25</v>
      </c>
      <c r="H13" s="4">
        <v>2</v>
      </c>
      <c r="I13" s="4">
        <v>13</v>
      </c>
    </row>
    <row r="14" spans="1:9" ht="18" customHeight="1">
      <c r="A14" s="7" t="s">
        <v>47</v>
      </c>
      <c r="B14" s="4">
        <f t="shared" si="0"/>
        <v>120</v>
      </c>
      <c r="C14" s="4">
        <v>23</v>
      </c>
      <c r="D14" s="4">
        <v>25</v>
      </c>
      <c r="E14" s="4">
        <v>13</v>
      </c>
      <c r="F14" s="4">
        <v>24</v>
      </c>
      <c r="G14" s="4">
        <v>20</v>
      </c>
      <c r="H14" s="4">
        <v>2</v>
      </c>
      <c r="I14" s="4">
        <v>13</v>
      </c>
    </row>
    <row r="15" spans="1:9" ht="18" customHeight="1">
      <c r="A15" s="7" t="s">
        <v>133</v>
      </c>
      <c r="B15" s="4">
        <f t="shared" si="0"/>
        <v>119</v>
      </c>
      <c r="C15" s="4">
        <v>19</v>
      </c>
      <c r="D15" s="4">
        <v>30</v>
      </c>
      <c r="E15" s="4">
        <v>14</v>
      </c>
      <c r="F15" s="4">
        <v>19</v>
      </c>
      <c r="G15" s="4">
        <v>22</v>
      </c>
      <c r="H15" s="4">
        <v>3</v>
      </c>
      <c r="I15" s="4">
        <v>12</v>
      </c>
    </row>
    <row r="16" spans="1:9" ht="18" customHeight="1">
      <c r="A16" s="7" t="s">
        <v>134</v>
      </c>
      <c r="B16" s="4">
        <f t="shared" si="0"/>
        <v>117</v>
      </c>
      <c r="C16" s="4">
        <v>17</v>
      </c>
      <c r="D16" s="4">
        <v>26</v>
      </c>
      <c r="E16" s="4">
        <v>15</v>
      </c>
      <c r="F16" s="4">
        <v>16</v>
      </c>
      <c r="G16" s="4">
        <v>27</v>
      </c>
      <c r="H16" s="4">
        <v>4</v>
      </c>
      <c r="I16" s="4">
        <v>12</v>
      </c>
    </row>
    <row r="17" spans="1:9" ht="18" customHeight="1">
      <c r="A17" s="7" t="s">
        <v>135</v>
      </c>
      <c r="B17" s="4">
        <f t="shared" si="0"/>
        <v>124</v>
      </c>
      <c r="C17" s="4">
        <v>16</v>
      </c>
      <c r="D17" s="4">
        <v>25</v>
      </c>
      <c r="E17" s="4">
        <v>22</v>
      </c>
      <c r="F17" s="4">
        <v>12</v>
      </c>
      <c r="G17" s="4">
        <v>30</v>
      </c>
      <c r="H17" s="4">
        <v>4</v>
      </c>
      <c r="I17" s="4">
        <v>15</v>
      </c>
    </row>
    <row r="18" spans="1:9" ht="18" customHeight="1">
      <c r="A18" s="7" t="s">
        <v>136</v>
      </c>
      <c r="B18" s="4">
        <f t="shared" si="0"/>
        <v>135</v>
      </c>
      <c r="C18" s="4">
        <v>16</v>
      </c>
      <c r="D18" s="4">
        <v>28</v>
      </c>
      <c r="E18" s="4">
        <v>20</v>
      </c>
      <c r="F18" s="4">
        <v>10</v>
      </c>
      <c r="G18" s="4">
        <v>34</v>
      </c>
      <c r="H18" s="4">
        <v>3</v>
      </c>
      <c r="I18" s="4">
        <v>24</v>
      </c>
    </row>
    <row r="19" spans="1:9" ht="18" customHeight="1">
      <c r="A19" s="7" t="s">
        <v>46</v>
      </c>
      <c r="B19" s="4">
        <f t="shared" si="0"/>
        <v>145</v>
      </c>
      <c r="C19" s="4">
        <v>23</v>
      </c>
      <c r="D19" s="4">
        <v>29</v>
      </c>
      <c r="E19" s="4">
        <v>18</v>
      </c>
      <c r="F19" s="4">
        <v>16</v>
      </c>
      <c r="G19" s="4">
        <v>35</v>
      </c>
      <c r="H19" s="4">
        <v>3</v>
      </c>
      <c r="I19" s="4">
        <v>21</v>
      </c>
    </row>
    <row r="20" spans="1:9" ht="18" customHeight="1">
      <c r="A20" s="7" t="s">
        <v>137</v>
      </c>
      <c r="B20" s="4">
        <f t="shared" si="0"/>
        <v>137</v>
      </c>
      <c r="C20" s="4">
        <v>26</v>
      </c>
      <c r="D20" s="4">
        <v>26</v>
      </c>
      <c r="E20" s="4">
        <v>22</v>
      </c>
      <c r="F20" s="4">
        <v>7</v>
      </c>
      <c r="G20" s="4">
        <v>29</v>
      </c>
      <c r="H20" s="4">
        <v>2</v>
      </c>
      <c r="I20" s="4">
        <v>25</v>
      </c>
    </row>
    <row r="21" spans="1:9" ht="18" customHeight="1">
      <c r="A21" s="7" t="s">
        <v>138</v>
      </c>
      <c r="B21" s="4">
        <f t="shared" si="0"/>
        <v>151</v>
      </c>
      <c r="C21" s="4">
        <v>26</v>
      </c>
      <c r="D21" s="4">
        <v>38</v>
      </c>
      <c r="E21" s="4">
        <v>23</v>
      </c>
      <c r="F21" s="4">
        <v>7</v>
      </c>
      <c r="G21" s="4">
        <v>31</v>
      </c>
      <c r="H21" s="4">
        <v>1</v>
      </c>
      <c r="I21" s="4">
        <v>25</v>
      </c>
    </row>
    <row r="22" spans="1:9" ht="18" customHeight="1">
      <c r="A22" s="7" t="s">
        <v>139</v>
      </c>
      <c r="B22" s="4">
        <f t="shared" si="0"/>
        <v>155</v>
      </c>
      <c r="C22" s="4">
        <v>28</v>
      </c>
      <c r="D22" s="4">
        <v>32</v>
      </c>
      <c r="E22" s="4">
        <v>20</v>
      </c>
      <c r="F22" s="4">
        <v>18</v>
      </c>
      <c r="G22" s="4">
        <v>26</v>
      </c>
      <c r="H22" s="4">
        <v>1</v>
      </c>
      <c r="I22" s="4">
        <v>30</v>
      </c>
    </row>
    <row r="23" spans="1:9" ht="18" customHeight="1">
      <c r="A23" s="7" t="s">
        <v>140</v>
      </c>
      <c r="B23" s="4">
        <f t="shared" si="0"/>
        <v>179</v>
      </c>
      <c r="C23" s="4">
        <v>27</v>
      </c>
      <c r="D23" s="4">
        <v>32</v>
      </c>
      <c r="E23" s="4">
        <v>25</v>
      </c>
      <c r="F23" s="4">
        <v>27</v>
      </c>
      <c r="G23" s="4">
        <v>30</v>
      </c>
      <c r="H23" s="4">
        <v>2</v>
      </c>
      <c r="I23" s="4">
        <v>36</v>
      </c>
    </row>
    <row r="24" spans="1:9" ht="18" customHeight="1">
      <c r="A24" s="7" t="s">
        <v>195</v>
      </c>
      <c r="B24" s="4">
        <f t="shared" si="0"/>
        <v>184</v>
      </c>
      <c r="C24" s="4">
        <v>31</v>
      </c>
      <c r="D24" s="4">
        <v>37</v>
      </c>
      <c r="E24" s="4">
        <v>29</v>
      </c>
      <c r="F24" s="4">
        <v>25</v>
      </c>
      <c r="G24" s="4">
        <v>26</v>
      </c>
      <c r="H24" s="4">
        <v>3</v>
      </c>
      <c r="I24" s="4">
        <v>33</v>
      </c>
    </row>
    <row r="25" spans="1:9" ht="18" customHeight="1">
      <c r="A25" s="7" t="s">
        <v>196</v>
      </c>
      <c r="B25" s="4">
        <f t="shared" si="0"/>
        <v>223</v>
      </c>
      <c r="C25" s="4">
        <v>35</v>
      </c>
      <c r="D25" s="4">
        <v>61</v>
      </c>
      <c r="E25" s="4">
        <v>32</v>
      </c>
      <c r="F25" s="4">
        <v>32</v>
      </c>
      <c r="G25" s="4">
        <v>28</v>
      </c>
      <c r="H25" s="4">
        <v>1</v>
      </c>
      <c r="I25" s="4">
        <v>34</v>
      </c>
    </row>
    <row r="26" spans="1:9" ht="18" customHeight="1">
      <c r="A26" s="7" t="s">
        <v>217</v>
      </c>
      <c r="B26" s="4">
        <f t="shared" si="0"/>
        <v>252</v>
      </c>
      <c r="C26" s="4">
        <v>40</v>
      </c>
      <c r="D26" s="4">
        <v>58</v>
      </c>
      <c r="E26" s="4">
        <v>41</v>
      </c>
      <c r="F26" s="4">
        <v>33</v>
      </c>
      <c r="G26" s="4">
        <v>29</v>
      </c>
      <c r="H26" s="4">
        <v>2</v>
      </c>
      <c r="I26" s="4">
        <v>49</v>
      </c>
    </row>
    <row r="27" spans="1:9" ht="18" customHeight="1">
      <c r="A27" s="7" t="s">
        <v>218</v>
      </c>
      <c r="B27" s="4">
        <f t="shared" si="0"/>
        <v>268</v>
      </c>
      <c r="C27" s="4">
        <v>41</v>
      </c>
      <c r="D27" s="4">
        <v>59</v>
      </c>
      <c r="E27" s="4">
        <v>53</v>
      </c>
      <c r="F27" s="4">
        <v>30</v>
      </c>
      <c r="G27" s="4">
        <v>31</v>
      </c>
      <c r="H27" s="4">
        <v>7</v>
      </c>
      <c r="I27" s="4">
        <v>47</v>
      </c>
    </row>
    <row r="28" spans="1:9" ht="18" customHeight="1">
      <c r="A28" s="7" t="s">
        <v>219</v>
      </c>
      <c r="B28" s="4">
        <f t="shared" si="0"/>
        <v>299</v>
      </c>
      <c r="C28" s="4">
        <v>46</v>
      </c>
      <c r="D28" s="4">
        <v>71</v>
      </c>
      <c r="E28" s="4">
        <v>54</v>
      </c>
      <c r="F28" s="4">
        <v>39</v>
      </c>
      <c r="G28" s="4">
        <v>31</v>
      </c>
      <c r="H28" s="4">
        <v>4</v>
      </c>
      <c r="I28" s="4">
        <v>54</v>
      </c>
    </row>
    <row r="29" spans="1:9" ht="18" customHeight="1">
      <c r="A29" s="7" t="s">
        <v>220</v>
      </c>
      <c r="B29" s="4">
        <f t="shared" si="0"/>
        <v>268</v>
      </c>
      <c r="C29" s="4">
        <v>47</v>
      </c>
      <c r="D29" s="4">
        <v>64</v>
      </c>
      <c r="E29" s="4">
        <v>50</v>
      </c>
      <c r="F29" s="4">
        <v>30</v>
      </c>
      <c r="G29" s="4">
        <v>30</v>
      </c>
      <c r="H29" s="4">
        <v>4</v>
      </c>
      <c r="I29" s="4">
        <v>43</v>
      </c>
    </row>
    <row r="30" spans="1:9" ht="18" customHeight="1">
      <c r="A30" s="7" t="s">
        <v>221</v>
      </c>
      <c r="B30" s="4">
        <f t="shared" si="0"/>
        <v>279</v>
      </c>
      <c r="C30" s="4">
        <v>59</v>
      </c>
      <c r="D30" s="4">
        <v>65</v>
      </c>
      <c r="E30" s="4">
        <v>53</v>
      </c>
      <c r="F30" s="4">
        <v>18</v>
      </c>
      <c r="G30" s="4">
        <v>29</v>
      </c>
      <c r="H30" s="4">
        <v>2</v>
      </c>
      <c r="I30" s="4">
        <v>53</v>
      </c>
    </row>
    <row r="31" spans="1:9" ht="18" customHeight="1">
      <c r="A31" s="7" t="s">
        <v>222</v>
      </c>
      <c r="B31" s="4">
        <f t="shared" si="0"/>
        <v>297</v>
      </c>
      <c r="C31" s="4">
        <v>56</v>
      </c>
      <c r="D31" s="4">
        <v>66</v>
      </c>
      <c r="E31" s="4">
        <v>58</v>
      </c>
      <c r="F31" s="4">
        <v>17</v>
      </c>
      <c r="G31" s="4">
        <v>30</v>
      </c>
      <c r="H31" s="4">
        <v>2</v>
      </c>
      <c r="I31" s="4">
        <v>68</v>
      </c>
    </row>
    <row r="32" spans="1:9" ht="18" customHeight="1">
      <c r="A32" s="7" t="s">
        <v>223</v>
      </c>
      <c r="B32" s="4">
        <f t="shared" si="0"/>
        <v>280</v>
      </c>
      <c r="C32" s="4">
        <v>47</v>
      </c>
      <c r="D32" s="4">
        <v>59</v>
      </c>
      <c r="E32" s="4">
        <v>52</v>
      </c>
      <c r="F32" s="4">
        <v>11</v>
      </c>
      <c r="G32" s="4">
        <v>26</v>
      </c>
      <c r="H32" s="4">
        <v>2</v>
      </c>
      <c r="I32" s="4">
        <v>83</v>
      </c>
    </row>
    <row r="33" spans="1:9" ht="18" customHeight="1">
      <c r="A33" s="7" t="s">
        <v>244</v>
      </c>
      <c r="B33" s="76">
        <f t="shared" si="0"/>
        <v>284</v>
      </c>
      <c r="C33" s="76">
        <v>46</v>
      </c>
      <c r="D33" s="76">
        <v>59</v>
      </c>
      <c r="E33" s="76">
        <v>53</v>
      </c>
      <c r="F33" s="76">
        <v>11</v>
      </c>
      <c r="G33" s="76">
        <v>29</v>
      </c>
      <c r="H33" s="76">
        <v>3</v>
      </c>
      <c r="I33" s="76">
        <v>83</v>
      </c>
    </row>
    <row r="34" spans="1:9" ht="18" customHeight="1">
      <c r="A34" s="7" t="s">
        <v>226</v>
      </c>
      <c r="B34" s="76">
        <f t="shared" si="0"/>
        <v>287</v>
      </c>
      <c r="C34" s="76">
        <v>46</v>
      </c>
      <c r="D34" s="76">
        <v>58</v>
      </c>
      <c r="E34" s="76">
        <v>57</v>
      </c>
      <c r="F34" s="76">
        <v>12</v>
      </c>
      <c r="G34" s="76">
        <v>32</v>
      </c>
      <c r="H34" s="76">
        <v>2</v>
      </c>
      <c r="I34" s="76">
        <v>80</v>
      </c>
    </row>
    <row r="35" spans="1:9" ht="18" customHeight="1">
      <c r="A35" s="7" t="s">
        <v>232</v>
      </c>
      <c r="B35" s="76">
        <f>SUM(C35:I35)</f>
        <v>311</v>
      </c>
      <c r="C35" s="76">
        <v>42</v>
      </c>
      <c r="D35" s="76">
        <v>56</v>
      </c>
      <c r="E35" s="76">
        <v>62</v>
      </c>
      <c r="F35" s="76">
        <v>14</v>
      </c>
      <c r="G35" s="76">
        <v>34</v>
      </c>
      <c r="H35" s="76">
        <v>1</v>
      </c>
      <c r="I35" s="76">
        <v>102</v>
      </c>
    </row>
    <row r="36" spans="1:9" ht="18" customHeight="1">
      <c r="A36" s="7" t="s">
        <v>245</v>
      </c>
      <c r="B36" s="76">
        <f>SUM(C36:I36)</f>
        <v>336</v>
      </c>
      <c r="C36" s="76">
        <v>36</v>
      </c>
      <c r="D36" s="76">
        <v>75</v>
      </c>
      <c r="E36" s="76">
        <v>50</v>
      </c>
      <c r="F36" s="76">
        <v>17</v>
      </c>
      <c r="G36" s="76">
        <v>29</v>
      </c>
      <c r="H36" s="76">
        <v>7</v>
      </c>
      <c r="I36" s="76">
        <v>122</v>
      </c>
    </row>
    <row r="37" spans="1:9" s="84" customFormat="1" ht="18" customHeight="1">
      <c r="A37" s="82" t="s">
        <v>238</v>
      </c>
      <c r="B37" s="119">
        <f>SUM(C37:I37)</f>
        <v>385</v>
      </c>
      <c r="C37" s="119">
        <v>31</v>
      </c>
      <c r="D37" s="119">
        <v>96</v>
      </c>
      <c r="E37" s="119">
        <v>50</v>
      </c>
      <c r="F37" s="119">
        <v>16</v>
      </c>
      <c r="G37" s="119">
        <v>29</v>
      </c>
      <c r="H37" s="119">
        <v>5</v>
      </c>
      <c r="I37" s="119">
        <v>158</v>
      </c>
    </row>
    <row r="38" spans="1:9" s="84" customFormat="1" ht="18" customHeight="1">
      <c r="A38" s="82" t="s">
        <v>239</v>
      </c>
      <c r="B38" s="119">
        <f>SUM(C38:I38)</f>
        <v>405</v>
      </c>
      <c r="C38" s="119">
        <v>29</v>
      </c>
      <c r="D38" s="119">
        <v>76</v>
      </c>
      <c r="E38" s="119">
        <v>67</v>
      </c>
      <c r="F38" s="119">
        <v>14</v>
      </c>
      <c r="G38" s="119">
        <v>29</v>
      </c>
      <c r="H38" s="119">
        <v>6</v>
      </c>
      <c r="I38" s="119">
        <v>184</v>
      </c>
    </row>
    <row r="39" ht="18" customHeight="1">
      <c r="I39" s="2" t="s">
        <v>225</v>
      </c>
    </row>
  </sheetData>
  <sheetProtection/>
  <printOptions/>
  <pageMargins left="0.66" right="0.48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pane xSplit="1" ySplit="4" topLeftCell="B17" activePane="bottomRight" state="frozen"/>
      <selection pane="topLeft" activeCell="L23" sqref="L23"/>
      <selection pane="topRight" activeCell="L23" sqref="L23"/>
      <selection pane="bottomLeft" activeCell="L23" sqref="L23"/>
      <selection pane="bottomRight" activeCell="A1" sqref="A1"/>
    </sheetView>
  </sheetViews>
  <sheetFormatPr defaultColWidth="9.00390625" defaultRowHeight="18" customHeight="1"/>
  <cols>
    <col min="1" max="16384" width="9.00390625" style="8" customWidth="1"/>
  </cols>
  <sheetData>
    <row r="1" ht="18" customHeight="1">
      <c r="A1" s="8" t="s">
        <v>45</v>
      </c>
    </row>
    <row r="3" spans="1:22" ht="21.75" customHeight="1">
      <c r="A3" s="121" t="s">
        <v>74</v>
      </c>
      <c r="B3" s="123" t="s">
        <v>226</v>
      </c>
      <c r="C3" s="124"/>
      <c r="D3" s="125"/>
      <c r="E3" s="123" t="s">
        <v>76</v>
      </c>
      <c r="F3" s="124"/>
      <c r="G3" s="125"/>
      <c r="H3" s="123" t="s">
        <v>75</v>
      </c>
      <c r="I3" s="124"/>
      <c r="J3" s="125"/>
      <c r="K3" s="123" t="s">
        <v>46</v>
      </c>
      <c r="L3" s="124"/>
      <c r="M3" s="125"/>
      <c r="N3" s="123" t="s">
        <v>47</v>
      </c>
      <c r="O3" s="124"/>
      <c r="P3" s="125"/>
      <c r="Q3" s="123" t="s">
        <v>72</v>
      </c>
      <c r="R3" s="124"/>
      <c r="S3" s="125"/>
      <c r="T3" s="123" t="s">
        <v>73</v>
      </c>
      <c r="U3" s="124"/>
      <c r="V3" s="125"/>
    </row>
    <row r="4" spans="1:22" s="68" customFormat="1" ht="21.75" customHeight="1">
      <c r="A4" s="122"/>
      <c r="B4" s="67" t="s">
        <v>4</v>
      </c>
      <c r="C4" s="67" t="s">
        <v>5</v>
      </c>
      <c r="D4" s="67" t="s">
        <v>48</v>
      </c>
      <c r="E4" s="67" t="s">
        <v>4</v>
      </c>
      <c r="F4" s="67" t="s">
        <v>5</v>
      </c>
      <c r="G4" s="67" t="s">
        <v>48</v>
      </c>
      <c r="H4" s="67" t="s">
        <v>4</v>
      </c>
      <c r="I4" s="67" t="s">
        <v>5</v>
      </c>
      <c r="J4" s="67" t="s">
        <v>48</v>
      </c>
      <c r="K4" s="67" t="s">
        <v>4</v>
      </c>
      <c r="L4" s="67" t="s">
        <v>5</v>
      </c>
      <c r="M4" s="67" t="s">
        <v>48</v>
      </c>
      <c r="N4" s="67" t="s">
        <v>4</v>
      </c>
      <c r="O4" s="67" t="s">
        <v>5</v>
      </c>
      <c r="P4" s="67" t="s">
        <v>48</v>
      </c>
      <c r="Q4" s="67" t="s">
        <v>4</v>
      </c>
      <c r="R4" s="67" t="s">
        <v>5</v>
      </c>
      <c r="S4" s="67" t="s">
        <v>48</v>
      </c>
      <c r="T4" s="67" t="s">
        <v>4</v>
      </c>
      <c r="U4" s="67" t="s">
        <v>5</v>
      </c>
      <c r="V4" s="67" t="s">
        <v>48</v>
      </c>
    </row>
    <row r="5" spans="1:22" ht="18" customHeight="1">
      <c r="A5" s="67" t="s">
        <v>49</v>
      </c>
      <c r="B5" s="69">
        <v>1004</v>
      </c>
      <c r="C5" s="69">
        <v>1004</v>
      </c>
      <c r="D5" s="69">
        <v>2008</v>
      </c>
      <c r="E5" s="69">
        <v>1365</v>
      </c>
      <c r="F5" s="69">
        <v>1220</v>
      </c>
      <c r="G5" s="69">
        <v>2585</v>
      </c>
      <c r="H5" s="69">
        <v>1132</v>
      </c>
      <c r="I5" s="69">
        <v>1005</v>
      </c>
      <c r="J5" s="69">
        <v>2137</v>
      </c>
      <c r="K5" s="69">
        <v>882</v>
      </c>
      <c r="L5" s="69">
        <v>794</v>
      </c>
      <c r="M5" s="69">
        <v>1676</v>
      </c>
      <c r="N5" s="69">
        <v>789</v>
      </c>
      <c r="O5" s="69">
        <v>686</v>
      </c>
      <c r="P5" s="69">
        <v>1475</v>
      </c>
      <c r="Q5" s="69">
        <v>599</v>
      </c>
      <c r="R5" s="69">
        <v>619</v>
      </c>
      <c r="S5" s="69">
        <v>1218</v>
      </c>
      <c r="T5" s="69">
        <v>692</v>
      </c>
      <c r="U5" s="69">
        <v>681</v>
      </c>
      <c r="V5" s="69">
        <v>1373</v>
      </c>
    </row>
    <row r="6" spans="1:22" ht="18" customHeight="1">
      <c r="A6" s="67" t="s">
        <v>50</v>
      </c>
      <c r="B6" s="69">
        <v>1378</v>
      </c>
      <c r="C6" s="69">
        <v>1255</v>
      </c>
      <c r="D6" s="69">
        <v>2633</v>
      </c>
      <c r="E6" s="69">
        <v>1405</v>
      </c>
      <c r="F6" s="69">
        <v>1219</v>
      </c>
      <c r="G6" s="69">
        <v>2624</v>
      </c>
      <c r="H6" s="69">
        <v>1073</v>
      </c>
      <c r="I6" s="69">
        <v>993</v>
      </c>
      <c r="J6" s="69">
        <v>2066</v>
      </c>
      <c r="K6" s="69">
        <v>827</v>
      </c>
      <c r="L6" s="69">
        <v>749</v>
      </c>
      <c r="M6" s="69">
        <v>1576</v>
      </c>
      <c r="N6" s="69">
        <v>728</v>
      </c>
      <c r="O6" s="69">
        <v>746</v>
      </c>
      <c r="P6" s="69">
        <v>1474</v>
      </c>
      <c r="Q6" s="69">
        <v>899</v>
      </c>
      <c r="R6" s="69">
        <v>841</v>
      </c>
      <c r="S6" s="69">
        <v>1740</v>
      </c>
      <c r="T6" s="69">
        <v>1113</v>
      </c>
      <c r="U6" s="69">
        <v>1061</v>
      </c>
      <c r="V6" s="69">
        <v>2174</v>
      </c>
    </row>
    <row r="7" spans="1:22" ht="18" customHeight="1">
      <c r="A7" s="67" t="s">
        <v>51</v>
      </c>
      <c r="B7" s="69">
        <v>1425</v>
      </c>
      <c r="C7" s="69">
        <v>1233</v>
      </c>
      <c r="D7" s="69">
        <v>2658</v>
      </c>
      <c r="E7" s="69">
        <v>1186</v>
      </c>
      <c r="F7" s="69">
        <v>1111</v>
      </c>
      <c r="G7" s="69">
        <v>2297</v>
      </c>
      <c r="H7" s="69">
        <v>893</v>
      </c>
      <c r="I7" s="69">
        <v>829</v>
      </c>
      <c r="J7" s="69">
        <v>1722</v>
      </c>
      <c r="K7" s="69">
        <v>779</v>
      </c>
      <c r="L7" s="69">
        <v>787</v>
      </c>
      <c r="M7" s="69">
        <v>1566</v>
      </c>
      <c r="N7" s="69">
        <v>963</v>
      </c>
      <c r="O7" s="69">
        <v>936</v>
      </c>
      <c r="P7" s="69">
        <v>1899</v>
      </c>
      <c r="Q7" s="69">
        <v>1188</v>
      </c>
      <c r="R7" s="69">
        <v>1153</v>
      </c>
      <c r="S7" s="69">
        <v>2341</v>
      </c>
      <c r="T7" s="69">
        <v>1458</v>
      </c>
      <c r="U7" s="69">
        <v>1452</v>
      </c>
      <c r="V7" s="69">
        <v>2910</v>
      </c>
    </row>
    <row r="8" spans="1:22" ht="18" customHeight="1">
      <c r="A8" s="67" t="s">
        <v>52</v>
      </c>
      <c r="B8" s="69">
        <v>1244</v>
      </c>
      <c r="C8" s="69">
        <v>1124</v>
      </c>
      <c r="D8" s="69">
        <v>2368</v>
      </c>
      <c r="E8" s="69">
        <v>997</v>
      </c>
      <c r="F8" s="69">
        <v>903</v>
      </c>
      <c r="G8" s="69">
        <v>1900</v>
      </c>
      <c r="H8" s="69">
        <v>935</v>
      </c>
      <c r="I8" s="69">
        <v>870</v>
      </c>
      <c r="J8" s="69">
        <v>1805</v>
      </c>
      <c r="K8" s="69">
        <v>1020</v>
      </c>
      <c r="L8" s="69">
        <v>981</v>
      </c>
      <c r="M8" s="69">
        <v>2001</v>
      </c>
      <c r="N8" s="69">
        <v>1260</v>
      </c>
      <c r="O8" s="69">
        <v>1207</v>
      </c>
      <c r="P8" s="69">
        <v>2467</v>
      </c>
      <c r="Q8" s="69">
        <v>1518</v>
      </c>
      <c r="R8" s="69">
        <v>1517</v>
      </c>
      <c r="S8" s="69">
        <v>3035</v>
      </c>
      <c r="T8" s="69">
        <v>1066</v>
      </c>
      <c r="U8" s="69">
        <v>1044</v>
      </c>
      <c r="V8" s="69">
        <v>2110</v>
      </c>
    </row>
    <row r="9" spans="1:22" ht="18" customHeight="1">
      <c r="A9" s="67" t="s">
        <v>53</v>
      </c>
      <c r="B9" s="69">
        <v>1013</v>
      </c>
      <c r="C9" s="69">
        <v>975</v>
      </c>
      <c r="D9" s="69">
        <v>1988</v>
      </c>
      <c r="E9" s="69">
        <v>1001</v>
      </c>
      <c r="F9" s="69">
        <v>977</v>
      </c>
      <c r="G9" s="69">
        <v>1978</v>
      </c>
      <c r="H9" s="69">
        <v>1079</v>
      </c>
      <c r="I9" s="69">
        <v>1024</v>
      </c>
      <c r="J9" s="69">
        <v>2103</v>
      </c>
      <c r="K9" s="69">
        <v>1208</v>
      </c>
      <c r="L9" s="69">
        <v>1225</v>
      </c>
      <c r="M9" s="69">
        <v>2433</v>
      </c>
      <c r="N9" s="69">
        <v>1470</v>
      </c>
      <c r="O9" s="69">
        <v>1590</v>
      </c>
      <c r="P9" s="69">
        <v>3060</v>
      </c>
      <c r="Q9" s="69">
        <v>1129</v>
      </c>
      <c r="R9" s="69">
        <v>1192</v>
      </c>
      <c r="S9" s="69">
        <v>2321</v>
      </c>
      <c r="T9" s="69">
        <v>645</v>
      </c>
      <c r="U9" s="69">
        <v>668</v>
      </c>
      <c r="V9" s="69">
        <v>1313</v>
      </c>
    </row>
    <row r="10" spans="1:22" ht="18" customHeight="1">
      <c r="A10" s="67" t="s">
        <v>54</v>
      </c>
      <c r="B10" s="69">
        <v>1045</v>
      </c>
      <c r="C10" s="69">
        <v>1057</v>
      </c>
      <c r="D10" s="69">
        <v>2102</v>
      </c>
      <c r="E10" s="69">
        <v>1232</v>
      </c>
      <c r="F10" s="69">
        <v>1268</v>
      </c>
      <c r="G10" s="69">
        <v>2500</v>
      </c>
      <c r="H10" s="69">
        <v>1311</v>
      </c>
      <c r="I10" s="69">
        <v>1321</v>
      </c>
      <c r="J10" s="69">
        <v>2632</v>
      </c>
      <c r="K10" s="69">
        <v>1548</v>
      </c>
      <c r="L10" s="69">
        <v>1545</v>
      </c>
      <c r="M10" s="69">
        <v>3093</v>
      </c>
      <c r="N10" s="69">
        <v>1219</v>
      </c>
      <c r="O10" s="69">
        <v>1101</v>
      </c>
      <c r="P10" s="69">
        <v>2320</v>
      </c>
      <c r="Q10" s="69">
        <v>739</v>
      </c>
      <c r="R10" s="69">
        <v>686</v>
      </c>
      <c r="S10" s="69">
        <v>1425</v>
      </c>
      <c r="T10" s="69">
        <v>504</v>
      </c>
      <c r="U10" s="69">
        <v>513</v>
      </c>
      <c r="V10" s="69">
        <v>1017</v>
      </c>
    </row>
    <row r="11" spans="1:22" ht="18" customHeight="1">
      <c r="A11" s="67" t="s">
        <v>55</v>
      </c>
      <c r="B11" s="69">
        <v>1310</v>
      </c>
      <c r="C11" s="69">
        <v>1269</v>
      </c>
      <c r="D11" s="69">
        <v>2579</v>
      </c>
      <c r="E11" s="69">
        <v>1727</v>
      </c>
      <c r="F11" s="69">
        <v>1709</v>
      </c>
      <c r="G11" s="69">
        <v>3436</v>
      </c>
      <c r="H11" s="69">
        <v>1911</v>
      </c>
      <c r="I11" s="69">
        <v>1834</v>
      </c>
      <c r="J11" s="69">
        <v>3745</v>
      </c>
      <c r="K11" s="69">
        <v>1324</v>
      </c>
      <c r="L11" s="69">
        <v>1221</v>
      </c>
      <c r="M11" s="69">
        <v>2545</v>
      </c>
      <c r="N11" s="69">
        <v>878</v>
      </c>
      <c r="O11" s="69">
        <v>832</v>
      </c>
      <c r="P11" s="69">
        <v>1710</v>
      </c>
      <c r="Q11" s="69">
        <v>658</v>
      </c>
      <c r="R11" s="69">
        <v>683</v>
      </c>
      <c r="S11" s="69">
        <v>1341</v>
      </c>
      <c r="T11" s="69">
        <v>722</v>
      </c>
      <c r="U11" s="69">
        <v>893</v>
      </c>
      <c r="V11" s="69">
        <v>1615</v>
      </c>
    </row>
    <row r="12" spans="1:22" ht="18" customHeight="1">
      <c r="A12" s="67" t="s">
        <v>56</v>
      </c>
      <c r="B12" s="69">
        <v>1759</v>
      </c>
      <c r="C12" s="69">
        <v>1776</v>
      </c>
      <c r="D12" s="69">
        <v>3535</v>
      </c>
      <c r="E12" s="69">
        <v>2356</v>
      </c>
      <c r="F12" s="69">
        <v>2177</v>
      </c>
      <c r="G12" s="69">
        <v>4533</v>
      </c>
      <c r="H12" s="69">
        <v>1564</v>
      </c>
      <c r="I12" s="69">
        <v>1396</v>
      </c>
      <c r="J12" s="69">
        <v>2960</v>
      </c>
      <c r="K12" s="69">
        <v>1014</v>
      </c>
      <c r="L12" s="69">
        <v>910</v>
      </c>
      <c r="M12" s="69">
        <v>1924</v>
      </c>
      <c r="N12" s="69">
        <v>842</v>
      </c>
      <c r="O12" s="69">
        <v>820</v>
      </c>
      <c r="P12" s="69">
        <v>1662</v>
      </c>
      <c r="Q12" s="69">
        <v>952</v>
      </c>
      <c r="R12" s="69">
        <v>1066</v>
      </c>
      <c r="S12" s="69">
        <v>2018</v>
      </c>
      <c r="T12" s="69">
        <v>1306</v>
      </c>
      <c r="U12" s="69">
        <v>1423</v>
      </c>
      <c r="V12" s="69">
        <v>2729</v>
      </c>
    </row>
    <row r="13" spans="1:22" ht="18" customHeight="1">
      <c r="A13" s="67" t="s">
        <v>57</v>
      </c>
      <c r="B13" s="69">
        <v>2396</v>
      </c>
      <c r="C13" s="69">
        <v>2204</v>
      </c>
      <c r="D13" s="69">
        <v>4600</v>
      </c>
      <c r="E13" s="69">
        <v>1832</v>
      </c>
      <c r="F13" s="69">
        <v>1619</v>
      </c>
      <c r="G13" s="69">
        <v>3451</v>
      </c>
      <c r="H13" s="69">
        <v>1145</v>
      </c>
      <c r="I13" s="69">
        <v>962</v>
      </c>
      <c r="J13" s="69">
        <v>2107</v>
      </c>
      <c r="K13" s="69">
        <v>921</v>
      </c>
      <c r="L13" s="69">
        <v>878</v>
      </c>
      <c r="M13" s="69">
        <v>1799</v>
      </c>
      <c r="N13" s="69">
        <v>1105</v>
      </c>
      <c r="O13" s="69">
        <v>1150</v>
      </c>
      <c r="P13" s="69">
        <v>2255</v>
      </c>
      <c r="Q13" s="69">
        <v>1444</v>
      </c>
      <c r="R13" s="69">
        <v>1502</v>
      </c>
      <c r="S13" s="69">
        <v>2946</v>
      </c>
      <c r="T13" s="69">
        <v>1416</v>
      </c>
      <c r="U13" s="69">
        <v>1271</v>
      </c>
      <c r="V13" s="69">
        <v>2687</v>
      </c>
    </row>
    <row r="14" spans="1:22" ht="18" customHeight="1">
      <c r="A14" s="67" t="s">
        <v>58</v>
      </c>
      <c r="B14" s="69">
        <v>1844</v>
      </c>
      <c r="C14" s="69">
        <v>1619</v>
      </c>
      <c r="D14" s="69">
        <v>3463</v>
      </c>
      <c r="E14" s="69">
        <v>1247</v>
      </c>
      <c r="F14" s="69">
        <v>1034</v>
      </c>
      <c r="G14" s="69">
        <v>2281</v>
      </c>
      <c r="H14" s="69">
        <v>959</v>
      </c>
      <c r="I14" s="69">
        <v>913</v>
      </c>
      <c r="J14" s="69">
        <v>1872</v>
      </c>
      <c r="K14" s="69">
        <v>1142</v>
      </c>
      <c r="L14" s="69">
        <v>1171</v>
      </c>
      <c r="M14" s="69">
        <v>2313</v>
      </c>
      <c r="N14" s="69">
        <v>1480</v>
      </c>
      <c r="O14" s="69">
        <v>1553</v>
      </c>
      <c r="P14" s="69">
        <v>3033</v>
      </c>
      <c r="Q14" s="69">
        <v>1453</v>
      </c>
      <c r="R14" s="69">
        <v>1335</v>
      </c>
      <c r="S14" s="69">
        <v>2788</v>
      </c>
      <c r="T14" s="69">
        <v>1072</v>
      </c>
      <c r="U14" s="69">
        <v>785</v>
      </c>
      <c r="V14" s="69">
        <v>1857</v>
      </c>
    </row>
    <row r="15" spans="1:22" ht="18" customHeight="1">
      <c r="A15" s="67" t="s">
        <v>59</v>
      </c>
      <c r="B15" s="69">
        <v>1247</v>
      </c>
      <c r="C15" s="69">
        <v>1029</v>
      </c>
      <c r="D15" s="69">
        <v>2276</v>
      </c>
      <c r="E15" s="69">
        <v>1007</v>
      </c>
      <c r="F15" s="69">
        <v>951</v>
      </c>
      <c r="G15" s="69">
        <v>1958</v>
      </c>
      <c r="H15" s="69">
        <v>1152</v>
      </c>
      <c r="I15" s="69">
        <v>1221</v>
      </c>
      <c r="J15" s="69">
        <v>2373</v>
      </c>
      <c r="K15" s="69">
        <v>1476</v>
      </c>
      <c r="L15" s="69">
        <v>1592</v>
      </c>
      <c r="M15" s="69">
        <v>3068</v>
      </c>
      <c r="N15" s="69">
        <v>1476</v>
      </c>
      <c r="O15" s="69">
        <v>1372</v>
      </c>
      <c r="P15" s="69">
        <v>2848</v>
      </c>
      <c r="Q15" s="69">
        <v>1080</v>
      </c>
      <c r="R15" s="69">
        <v>795</v>
      </c>
      <c r="S15" s="69">
        <v>1875</v>
      </c>
      <c r="T15" s="69">
        <v>650</v>
      </c>
      <c r="U15" s="69">
        <v>525</v>
      </c>
      <c r="V15" s="69">
        <v>1175</v>
      </c>
    </row>
    <row r="16" spans="1:22" ht="18" customHeight="1">
      <c r="A16" s="67" t="s">
        <v>60</v>
      </c>
      <c r="B16" s="69">
        <v>990</v>
      </c>
      <c r="C16" s="69">
        <v>956</v>
      </c>
      <c r="D16" s="69">
        <v>1946</v>
      </c>
      <c r="E16" s="69">
        <v>1196</v>
      </c>
      <c r="F16" s="69">
        <v>1270</v>
      </c>
      <c r="G16" s="69">
        <v>2466</v>
      </c>
      <c r="H16" s="69">
        <v>1487</v>
      </c>
      <c r="I16" s="69">
        <v>1651</v>
      </c>
      <c r="J16" s="69">
        <v>3138</v>
      </c>
      <c r="K16" s="69">
        <v>1500</v>
      </c>
      <c r="L16" s="69">
        <v>1383</v>
      </c>
      <c r="M16" s="69">
        <v>2883</v>
      </c>
      <c r="N16" s="69">
        <v>1079</v>
      </c>
      <c r="O16" s="69">
        <v>814</v>
      </c>
      <c r="P16" s="69">
        <v>1893</v>
      </c>
      <c r="Q16" s="69">
        <v>665</v>
      </c>
      <c r="R16" s="69">
        <v>588</v>
      </c>
      <c r="S16" s="69">
        <v>1253</v>
      </c>
      <c r="T16" s="69">
        <v>444</v>
      </c>
      <c r="U16" s="69">
        <v>401</v>
      </c>
      <c r="V16" s="69">
        <v>845</v>
      </c>
    </row>
    <row r="17" spans="1:22" ht="18" customHeight="1">
      <c r="A17" s="67" t="s">
        <v>61</v>
      </c>
      <c r="B17" s="69">
        <v>1166</v>
      </c>
      <c r="C17" s="69">
        <v>1280</v>
      </c>
      <c r="D17" s="69">
        <v>2446</v>
      </c>
      <c r="E17" s="69">
        <v>1534</v>
      </c>
      <c r="F17" s="69">
        <v>1703</v>
      </c>
      <c r="G17" s="69">
        <v>3237</v>
      </c>
      <c r="H17" s="69">
        <v>1488</v>
      </c>
      <c r="I17" s="69">
        <v>1429</v>
      </c>
      <c r="J17" s="69">
        <v>2917</v>
      </c>
      <c r="K17" s="69">
        <v>1077</v>
      </c>
      <c r="L17" s="69">
        <v>843</v>
      </c>
      <c r="M17" s="69">
        <v>1920</v>
      </c>
      <c r="N17" s="69">
        <v>665</v>
      </c>
      <c r="O17" s="69">
        <v>609</v>
      </c>
      <c r="P17" s="69">
        <v>1274</v>
      </c>
      <c r="Q17" s="69">
        <v>457</v>
      </c>
      <c r="R17" s="69">
        <v>442</v>
      </c>
      <c r="S17" s="69">
        <v>899</v>
      </c>
      <c r="T17" s="69">
        <v>329</v>
      </c>
      <c r="U17" s="69">
        <v>350</v>
      </c>
      <c r="V17" s="69">
        <v>679</v>
      </c>
    </row>
    <row r="18" spans="1:22" ht="18" customHeight="1">
      <c r="A18" s="67" t="s">
        <v>62</v>
      </c>
      <c r="B18" s="69">
        <v>1462</v>
      </c>
      <c r="C18" s="69">
        <v>1678</v>
      </c>
      <c r="D18" s="69">
        <v>3140</v>
      </c>
      <c r="E18" s="69">
        <v>1470</v>
      </c>
      <c r="F18" s="69">
        <v>1459</v>
      </c>
      <c r="G18" s="69">
        <v>2929</v>
      </c>
      <c r="H18" s="69">
        <v>1046</v>
      </c>
      <c r="I18" s="69">
        <v>863</v>
      </c>
      <c r="J18" s="69">
        <v>1909</v>
      </c>
      <c r="K18" s="69">
        <v>651</v>
      </c>
      <c r="L18" s="69">
        <v>608</v>
      </c>
      <c r="M18" s="69">
        <v>1259</v>
      </c>
      <c r="N18" s="69">
        <v>441</v>
      </c>
      <c r="O18" s="69">
        <v>434</v>
      </c>
      <c r="P18" s="69">
        <v>875</v>
      </c>
      <c r="Q18" s="69">
        <v>317</v>
      </c>
      <c r="R18" s="69">
        <v>362</v>
      </c>
      <c r="S18" s="69">
        <v>679</v>
      </c>
      <c r="T18" s="69">
        <v>223</v>
      </c>
      <c r="U18" s="69">
        <v>292</v>
      </c>
      <c r="V18" s="69">
        <v>515</v>
      </c>
    </row>
    <row r="19" spans="1:22" ht="18" customHeight="1">
      <c r="A19" s="67" t="s">
        <v>63</v>
      </c>
      <c r="B19" s="69">
        <v>1394</v>
      </c>
      <c r="C19" s="69">
        <v>1448</v>
      </c>
      <c r="D19" s="69">
        <v>2842</v>
      </c>
      <c r="E19" s="69">
        <v>996</v>
      </c>
      <c r="F19" s="69">
        <v>864</v>
      </c>
      <c r="G19" s="69">
        <v>1860</v>
      </c>
      <c r="H19" s="69">
        <v>633</v>
      </c>
      <c r="I19" s="69">
        <v>624</v>
      </c>
      <c r="J19" s="69">
        <v>1257</v>
      </c>
      <c r="K19" s="69">
        <v>408</v>
      </c>
      <c r="L19" s="69">
        <v>425</v>
      </c>
      <c r="M19" s="69">
        <v>833</v>
      </c>
      <c r="N19" s="69">
        <v>278</v>
      </c>
      <c r="O19" s="69">
        <v>351</v>
      </c>
      <c r="P19" s="69">
        <v>629</v>
      </c>
      <c r="Q19" s="69">
        <v>212</v>
      </c>
      <c r="R19" s="69">
        <v>294</v>
      </c>
      <c r="S19" s="69">
        <v>506</v>
      </c>
      <c r="T19" s="69">
        <v>175</v>
      </c>
      <c r="U19" s="69">
        <v>260</v>
      </c>
      <c r="V19" s="69">
        <v>435</v>
      </c>
    </row>
    <row r="20" spans="1:22" ht="18" customHeight="1">
      <c r="A20" s="67" t="s">
        <v>64</v>
      </c>
      <c r="B20" s="69">
        <v>891</v>
      </c>
      <c r="C20" s="69">
        <v>856</v>
      </c>
      <c r="D20" s="69">
        <v>1747</v>
      </c>
      <c r="E20" s="69">
        <v>535</v>
      </c>
      <c r="F20" s="69">
        <v>619</v>
      </c>
      <c r="G20" s="69">
        <v>1154</v>
      </c>
      <c r="H20" s="69">
        <v>351</v>
      </c>
      <c r="I20" s="69">
        <v>433</v>
      </c>
      <c r="J20" s="69">
        <v>784</v>
      </c>
      <c r="K20" s="69">
        <v>241</v>
      </c>
      <c r="L20" s="69">
        <v>337</v>
      </c>
      <c r="M20" s="69">
        <v>578</v>
      </c>
      <c r="N20" s="69">
        <v>173</v>
      </c>
      <c r="O20" s="69">
        <v>270</v>
      </c>
      <c r="P20" s="69">
        <v>443</v>
      </c>
      <c r="Q20" s="69">
        <v>144</v>
      </c>
      <c r="R20" s="69">
        <v>238</v>
      </c>
      <c r="S20" s="69">
        <v>382</v>
      </c>
      <c r="T20" s="69">
        <v>99</v>
      </c>
      <c r="U20" s="69">
        <v>155</v>
      </c>
      <c r="V20" s="69">
        <v>254</v>
      </c>
    </row>
    <row r="21" spans="1:22" ht="18" customHeight="1">
      <c r="A21" s="67" t="s">
        <v>65</v>
      </c>
      <c r="B21" s="69">
        <v>452</v>
      </c>
      <c r="C21" s="69">
        <v>615</v>
      </c>
      <c r="D21" s="69">
        <v>1067</v>
      </c>
      <c r="E21" s="69">
        <v>285</v>
      </c>
      <c r="F21" s="69">
        <v>387</v>
      </c>
      <c r="G21" s="69">
        <v>672</v>
      </c>
      <c r="H21" s="69">
        <v>198</v>
      </c>
      <c r="I21" s="69">
        <v>323</v>
      </c>
      <c r="J21" s="69">
        <v>521</v>
      </c>
      <c r="K21" s="69">
        <v>140</v>
      </c>
      <c r="L21" s="69">
        <v>242</v>
      </c>
      <c r="M21" s="69">
        <v>382</v>
      </c>
      <c r="N21" s="69">
        <v>104</v>
      </c>
      <c r="O21" s="69">
        <v>191</v>
      </c>
      <c r="P21" s="69">
        <v>295</v>
      </c>
      <c r="Q21" s="69">
        <v>69</v>
      </c>
      <c r="R21" s="69">
        <v>129</v>
      </c>
      <c r="S21" s="69">
        <v>198</v>
      </c>
      <c r="T21" s="69">
        <v>47</v>
      </c>
      <c r="U21" s="69">
        <v>78</v>
      </c>
      <c r="V21" s="69">
        <v>125</v>
      </c>
    </row>
    <row r="22" spans="1:22" ht="18" customHeight="1">
      <c r="A22" s="67" t="s">
        <v>66</v>
      </c>
      <c r="B22" s="69">
        <v>192</v>
      </c>
      <c r="C22" s="69">
        <v>373</v>
      </c>
      <c r="D22" s="69">
        <v>565</v>
      </c>
      <c r="E22" s="69">
        <v>122</v>
      </c>
      <c r="F22" s="69">
        <v>266</v>
      </c>
      <c r="G22" s="69">
        <v>388</v>
      </c>
      <c r="H22" s="69">
        <v>106</v>
      </c>
      <c r="I22" s="69">
        <v>203</v>
      </c>
      <c r="J22" s="69">
        <v>309</v>
      </c>
      <c r="K22" s="69">
        <v>64</v>
      </c>
      <c r="L22" s="69">
        <v>159</v>
      </c>
      <c r="M22" s="69">
        <v>223</v>
      </c>
      <c r="N22" s="69">
        <v>38</v>
      </c>
      <c r="O22" s="69">
        <v>101</v>
      </c>
      <c r="P22" s="69">
        <v>139</v>
      </c>
      <c r="Q22" s="69">
        <v>32</v>
      </c>
      <c r="R22" s="69">
        <v>51</v>
      </c>
      <c r="S22" s="69">
        <v>83</v>
      </c>
      <c r="T22" s="69">
        <v>10</v>
      </c>
      <c r="U22" s="69">
        <v>29</v>
      </c>
      <c r="V22" s="69">
        <v>39</v>
      </c>
    </row>
    <row r="23" spans="1:22" ht="18" customHeight="1">
      <c r="A23" s="67" t="s">
        <v>67</v>
      </c>
      <c r="B23" s="69">
        <v>58</v>
      </c>
      <c r="C23" s="69">
        <v>222</v>
      </c>
      <c r="D23" s="69">
        <v>280</v>
      </c>
      <c r="E23" s="69">
        <v>49</v>
      </c>
      <c r="F23" s="69">
        <v>116</v>
      </c>
      <c r="G23" s="69">
        <v>165</v>
      </c>
      <c r="H23" s="69">
        <v>31</v>
      </c>
      <c r="I23" s="69">
        <v>113</v>
      </c>
      <c r="J23" s="69">
        <v>144</v>
      </c>
      <c r="K23" s="69">
        <v>19</v>
      </c>
      <c r="L23" s="69">
        <v>58</v>
      </c>
      <c r="M23" s="69">
        <v>77</v>
      </c>
      <c r="N23" s="69">
        <v>11</v>
      </c>
      <c r="O23" s="69">
        <v>21</v>
      </c>
      <c r="P23" s="69">
        <v>32</v>
      </c>
      <c r="Q23" s="69">
        <v>5</v>
      </c>
      <c r="R23" s="69">
        <v>18</v>
      </c>
      <c r="S23" s="69">
        <v>23</v>
      </c>
      <c r="T23" s="69">
        <v>1</v>
      </c>
      <c r="U23" s="69">
        <v>10</v>
      </c>
      <c r="V23" s="69">
        <v>11</v>
      </c>
    </row>
    <row r="24" spans="1:22" ht="18" customHeight="1">
      <c r="A24" s="67" t="s">
        <v>68</v>
      </c>
      <c r="B24" s="69">
        <v>13</v>
      </c>
      <c r="C24" s="69">
        <v>61</v>
      </c>
      <c r="D24" s="69">
        <v>74</v>
      </c>
      <c r="E24" s="69">
        <v>8</v>
      </c>
      <c r="F24" s="69">
        <v>52</v>
      </c>
      <c r="G24" s="69">
        <v>60</v>
      </c>
      <c r="H24" s="69">
        <v>9</v>
      </c>
      <c r="I24" s="69">
        <v>22</v>
      </c>
      <c r="J24" s="69">
        <v>31</v>
      </c>
      <c r="K24" s="69">
        <v>3</v>
      </c>
      <c r="L24" s="69">
        <v>7</v>
      </c>
      <c r="M24" s="69">
        <v>10</v>
      </c>
      <c r="N24" s="69">
        <v>1</v>
      </c>
      <c r="O24" s="69">
        <v>5</v>
      </c>
      <c r="P24" s="69">
        <v>6</v>
      </c>
      <c r="Q24" s="69" t="s">
        <v>16</v>
      </c>
      <c r="R24" s="69">
        <v>2</v>
      </c>
      <c r="S24" s="69">
        <v>2</v>
      </c>
      <c r="T24" s="69" t="s">
        <v>16</v>
      </c>
      <c r="U24" s="69">
        <v>1</v>
      </c>
      <c r="V24" s="69">
        <v>1</v>
      </c>
    </row>
    <row r="25" spans="1:22" ht="18" customHeight="1">
      <c r="A25" s="67" t="s">
        <v>69</v>
      </c>
      <c r="B25" s="69">
        <v>1</v>
      </c>
      <c r="C25" s="69">
        <v>11</v>
      </c>
      <c r="D25" s="69">
        <v>12</v>
      </c>
      <c r="E25" s="69">
        <v>2</v>
      </c>
      <c r="F25" s="69">
        <v>2</v>
      </c>
      <c r="G25" s="69">
        <v>4</v>
      </c>
      <c r="H25" s="69" t="s">
        <v>16</v>
      </c>
      <c r="I25" s="69" t="s">
        <v>16</v>
      </c>
      <c r="J25" s="69" t="s">
        <v>16</v>
      </c>
      <c r="K25" s="69">
        <v>1</v>
      </c>
      <c r="L25" s="69">
        <v>1</v>
      </c>
      <c r="M25" s="69">
        <v>2</v>
      </c>
      <c r="N25" s="69" t="s">
        <v>16</v>
      </c>
      <c r="O25" s="69" t="s">
        <v>16</v>
      </c>
      <c r="P25" s="69" t="s">
        <v>16</v>
      </c>
      <c r="Q25" s="69" t="s">
        <v>16</v>
      </c>
      <c r="R25" s="69" t="s">
        <v>16</v>
      </c>
      <c r="S25" s="69" t="s">
        <v>16</v>
      </c>
      <c r="T25" s="69" t="s">
        <v>16</v>
      </c>
      <c r="U25" s="69" t="s">
        <v>16</v>
      </c>
      <c r="V25" s="69" t="s">
        <v>16</v>
      </c>
    </row>
    <row r="26" spans="1:22" ht="18" customHeight="1">
      <c r="A26" s="67" t="s">
        <v>70</v>
      </c>
      <c r="B26" s="69">
        <v>70</v>
      </c>
      <c r="C26" s="69">
        <v>43</v>
      </c>
      <c r="D26" s="69">
        <v>113</v>
      </c>
      <c r="E26" s="69">
        <v>15</v>
      </c>
      <c r="F26" s="69">
        <v>1</v>
      </c>
      <c r="G26" s="69">
        <v>16</v>
      </c>
      <c r="H26" s="69" t="s">
        <v>16</v>
      </c>
      <c r="I26" s="69" t="s">
        <v>16</v>
      </c>
      <c r="J26" s="69" t="s">
        <v>16</v>
      </c>
      <c r="K26" s="69">
        <v>39</v>
      </c>
      <c r="L26" s="69">
        <v>16</v>
      </c>
      <c r="M26" s="69">
        <v>55</v>
      </c>
      <c r="N26" s="69">
        <v>1</v>
      </c>
      <c r="O26" s="69">
        <v>2</v>
      </c>
      <c r="P26" s="69">
        <v>3</v>
      </c>
      <c r="Q26" s="69">
        <v>21</v>
      </c>
      <c r="R26" s="69">
        <v>6</v>
      </c>
      <c r="S26" s="69">
        <v>27</v>
      </c>
      <c r="T26" s="69">
        <v>3</v>
      </c>
      <c r="U26" s="69" t="s">
        <v>16</v>
      </c>
      <c r="V26" s="69">
        <v>3</v>
      </c>
    </row>
    <row r="27" spans="1:22" ht="18" customHeight="1">
      <c r="A27" s="67" t="s">
        <v>71</v>
      </c>
      <c r="B27" s="69">
        <f>SUM(B5:B26)</f>
        <v>22354</v>
      </c>
      <c r="C27" s="69">
        <f>SUM(C5:C26)</f>
        <v>22088</v>
      </c>
      <c r="D27" s="69">
        <f>SUM(D5:D26)</f>
        <v>44442</v>
      </c>
      <c r="E27" s="69">
        <f aca="true" t="shared" si="0" ref="E27:J27">SUM(E5:E26)</f>
        <v>21567</v>
      </c>
      <c r="F27" s="69">
        <f t="shared" si="0"/>
        <v>20927</v>
      </c>
      <c r="G27" s="69">
        <f t="shared" si="0"/>
        <v>42494</v>
      </c>
      <c r="H27" s="69">
        <f t="shared" si="0"/>
        <v>18503</v>
      </c>
      <c r="I27" s="69">
        <f t="shared" si="0"/>
        <v>18029</v>
      </c>
      <c r="J27" s="69">
        <f t="shared" si="0"/>
        <v>36532</v>
      </c>
      <c r="K27" s="69">
        <v>16284</v>
      </c>
      <c r="L27" s="69">
        <v>15932</v>
      </c>
      <c r="M27" s="69">
        <v>32216</v>
      </c>
      <c r="N27" s="69">
        <v>15001</v>
      </c>
      <c r="O27" s="69">
        <v>14791</v>
      </c>
      <c r="P27" s="69">
        <v>29792</v>
      </c>
      <c r="Q27" s="69">
        <v>13581</v>
      </c>
      <c r="R27" s="69">
        <v>13519</v>
      </c>
      <c r="S27" s="69">
        <v>27100</v>
      </c>
      <c r="T27" s="69">
        <v>11975</v>
      </c>
      <c r="U27" s="69">
        <v>11892</v>
      </c>
      <c r="V27" s="69">
        <v>23867</v>
      </c>
    </row>
    <row r="28" ht="18" customHeight="1">
      <c r="S28" s="70" t="s">
        <v>228</v>
      </c>
    </row>
  </sheetData>
  <sheetProtection/>
  <mergeCells count="8">
    <mergeCell ref="A3:A4"/>
    <mergeCell ref="Q3:S3"/>
    <mergeCell ref="T3:V3"/>
    <mergeCell ref="E3:G3"/>
    <mergeCell ref="H3:J3"/>
    <mergeCell ref="K3:M3"/>
    <mergeCell ref="N3:P3"/>
    <mergeCell ref="B3:D3"/>
  </mergeCells>
  <printOptions/>
  <pageMargins left="0.5905511811023623" right="0.5905511811023623" top="0.7874015748031497" bottom="0.3937007874015748" header="0.5118110236220472" footer="0.5118110236220472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zoomScalePageLayoutView="0" workbookViewId="0" topLeftCell="A1">
      <pane xSplit="1" ySplit="5" topLeftCell="B6" activePane="bottomRight" state="frozen"/>
      <selection pane="topLeft" activeCell="L23" sqref="L23"/>
      <selection pane="topRight" activeCell="L23" sqref="L23"/>
      <selection pane="bottomLeft" activeCell="L23" sqref="L23"/>
      <selection pane="bottomRight" activeCell="A1" sqref="A1"/>
    </sheetView>
  </sheetViews>
  <sheetFormatPr defaultColWidth="9.00390625" defaultRowHeight="18" customHeight="1"/>
  <cols>
    <col min="1" max="2" width="9.625" style="0" customWidth="1"/>
    <col min="3" max="10" width="13.125" style="0" customWidth="1"/>
  </cols>
  <sheetData>
    <row r="1" ht="18" customHeight="1">
      <c r="A1" t="s">
        <v>77</v>
      </c>
    </row>
    <row r="2" ht="18" customHeight="1">
      <c r="J2" s="2" t="s">
        <v>207</v>
      </c>
    </row>
    <row r="3" spans="1:10" ht="18" customHeight="1">
      <c r="A3" s="120" t="s">
        <v>78</v>
      </c>
      <c r="B3" s="120" t="s">
        <v>79</v>
      </c>
      <c r="C3" s="126" t="s">
        <v>80</v>
      </c>
      <c r="D3" s="127"/>
      <c r="E3" s="127"/>
      <c r="F3" s="128"/>
      <c r="G3" s="126" t="s">
        <v>81</v>
      </c>
      <c r="H3" s="127"/>
      <c r="I3" s="127"/>
      <c r="J3" s="128"/>
    </row>
    <row r="4" spans="1:10" ht="18" customHeight="1">
      <c r="A4" s="120"/>
      <c r="B4" s="120"/>
      <c r="C4" s="126" t="s">
        <v>82</v>
      </c>
      <c r="D4" s="127"/>
      <c r="E4" s="127" t="s">
        <v>83</v>
      </c>
      <c r="F4" s="128"/>
      <c r="G4" s="126" t="s">
        <v>84</v>
      </c>
      <c r="H4" s="127"/>
      <c r="I4" s="127" t="s">
        <v>83</v>
      </c>
      <c r="J4" s="128"/>
    </row>
    <row r="5" spans="1:10" s="1" customFormat="1" ht="18" customHeight="1">
      <c r="A5" s="120"/>
      <c r="B5" s="120"/>
      <c r="C5" s="40" t="s">
        <v>85</v>
      </c>
      <c r="D5" s="41" t="s">
        <v>86</v>
      </c>
      <c r="E5" s="41" t="s">
        <v>85</v>
      </c>
      <c r="F5" s="42" t="s">
        <v>87</v>
      </c>
      <c r="G5" s="40" t="s">
        <v>85</v>
      </c>
      <c r="H5" s="41" t="s">
        <v>86</v>
      </c>
      <c r="I5" s="41" t="s">
        <v>85</v>
      </c>
      <c r="J5" s="42" t="s">
        <v>87</v>
      </c>
    </row>
    <row r="6" spans="1:10" ht="18" customHeight="1">
      <c r="A6" s="7" t="s">
        <v>88</v>
      </c>
      <c r="B6" s="5">
        <v>11881</v>
      </c>
      <c r="C6" s="9">
        <v>4667</v>
      </c>
      <c r="D6" s="10">
        <v>1231</v>
      </c>
      <c r="E6" s="10">
        <v>7009</v>
      </c>
      <c r="F6" s="11">
        <v>3573</v>
      </c>
      <c r="G6" s="9">
        <v>4504</v>
      </c>
      <c r="H6" s="10">
        <v>1199</v>
      </c>
      <c r="I6" s="10">
        <v>6315</v>
      </c>
      <c r="J6" s="11">
        <v>3010</v>
      </c>
    </row>
    <row r="7" spans="1:10" ht="18" customHeight="1">
      <c r="A7" s="7">
        <v>55</v>
      </c>
      <c r="B7" s="5">
        <v>17353</v>
      </c>
      <c r="C7" s="9">
        <v>6722</v>
      </c>
      <c r="D7" s="10">
        <v>2441</v>
      </c>
      <c r="E7" s="10">
        <v>10348</v>
      </c>
      <c r="F7" s="11">
        <v>6067</v>
      </c>
      <c r="G7" s="9">
        <v>6460</v>
      </c>
      <c r="H7" s="10">
        <v>2399</v>
      </c>
      <c r="I7" s="10">
        <v>9193</v>
      </c>
      <c r="J7" s="11">
        <v>5132</v>
      </c>
    </row>
    <row r="8" spans="1:10" ht="18" customHeight="1">
      <c r="A8" s="7">
        <v>60</v>
      </c>
      <c r="B8" s="5">
        <v>21277</v>
      </c>
      <c r="C8" s="9">
        <v>10449</v>
      </c>
      <c r="D8" s="10">
        <v>5234</v>
      </c>
      <c r="E8" s="10">
        <v>13023</v>
      </c>
      <c r="F8" s="11">
        <v>7808</v>
      </c>
      <c r="G8" s="9">
        <v>8705</v>
      </c>
      <c r="H8" s="10">
        <v>3937</v>
      </c>
      <c r="I8" s="10">
        <v>11071</v>
      </c>
      <c r="J8" s="11">
        <v>6303</v>
      </c>
    </row>
    <row r="9" spans="1:10" ht="18" customHeight="1">
      <c r="A9" s="7" t="s">
        <v>72</v>
      </c>
      <c r="B9" s="5">
        <v>25181</v>
      </c>
      <c r="C9" s="9">
        <v>14877</v>
      </c>
      <c r="D9" s="10">
        <v>8921</v>
      </c>
      <c r="E9" s="10">
        <v>16741</v>
      </c>
      <c r="F9" s="11">
        <v>10785</v>
      </c>
      <c r="G9" s="9">
        <v>10546</v>
      </c>
      <c r="H9" s="10">
        <v>5249</v>
      </c>
      <c r="I9" s="10">
        <v>13833</v>
      </c>
      <c r="J9" s="11">
        <v>8536</v>
      </c>
    </row>
    <row r="10" spans="1:10" ht="18" customHeight="1">
      <c r="A10" s="7">
        <v>7</v>
      </c>
      <c r="B10" s="5">
        <v>27819</v>
      </c>
      <c r="C10" s="9">
        <v>16676</v>
      </c>
      <c r="D10" s="10">
        <v>10437</v>
      </c>
      <c r="E10" s="10">
        <v>18614</v>
      </c>
      <c r="F10" s="11">
        <v>12375</v>
      </c>
      <c r="G10" s="9">
        <v>12305</v>
      </c>
      <c r="H10" s="10">
        <v>6613</v>
      </c>
      <c r="I10" s="10">
        <v>15939</v>
      </c>
      <c r="J10" s="11">
        <v>10247</v>
      </c>
    </row>
    <row r="11" spans="1:10" ht="18" customHeight="1">
      <c r="A11" s="7">
        <v>12</v>
      </c>
      <c r="B11" s="5">
        <v>31155</v>
      </c>
      <c r="C11" s="9">
        <v>18342</v>
      </c>
      <c r="D11" s="10">
        <v>11831</v>
      </c>
      <c r="E11" s="10">
        <v>19321</v>
      </c>
      <c r="F11" s="11">
        <v>12810</v>
      </c>
      <c r="G11" s="9">
        <v>14122</v>
      </c>
      <c r="H11" s="10">
        <v>8098</v>
      </c>
      <c r="I11" s="10">
        <v>17191</v>
      </c>
      <c r="J11" s="11">
        <v>11167</v>
      </c>
    </row>
    <row r="12" spans="1:10" ht="18" customHeight="1">
      <c r="A12" s="7">
        <v>17</v>
      </c>
      <c r="B12" s="5">
        <v>36183</v>
      </c>
      <c r="C12" s="9">
        <v>20208</v>
      </c>
      <c r="D12" s="10">
        <v>13143</v>
      </c>
      <c r="E12" s="10">
        <v>20692</v>
      </c>
      <c r="F12" s="11">
        <v>13627</v>
      </c>
      <c r="G12" s="9">
        <v>15494</v>
      </c>
      <c r="H12" s="10">
        <v>9133</v>
      </c>
      <c r="I12" s="10">
        <v>18633</v>
      </c>
      <c r="J12" s="11">
        <v>12272</v>
      </c>
    </row>
    <row r="13" spans="1:10" ht="18" customHeight="1">
      <c r="A13" s="7">
        <v>22</v>
      </c>
      <c r="B13" s="5">
        <v>40792</v>
      </c>
      <c r="C13" s="9">
        <v>20789</v>
      </c>
      <c r="D13" s="10">
        <v>13208</v>
      </c>
      <c r="E13" s="10">
        <v>22580</v>
      </c>
      <c r="F13" s="11">
        <v>15321</v>
      </c>
      <c r="G13" s="9">
        <v>15891</v>
      </c>
      <c r="H13" s="10">
        <v>9065</v>
      </c>
      <c r="I13" s="10">
        <v>20495</v>
      </c>
      <c r="J13" s="11">
        <v>13925</v>
      </c>
    </row>
    <row r="14" ht="18" customHeight="1">
      <c r="J14" s="2" t="s">
        <v>228</v>
      </c>
    </row>
  </sheetData>
  <sheetProtection/>
  <mergeCells count="8">
    <mergeCell ref="G3:J3"/>
    <mergeCell ref="G4:H4"/>
    <mergeCell ref="I4:J4"/>
    <mergeCell ref="A3:A5"/>
    <mergeCell ref="B3:B5"/>
    <mergeCell ref="C4:D4"/>
    <mergeCell ref="E4:F4"/>
    <mergeCell ref="C3:F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L23" sqref="L23"/>
      <selection pane="topRight" activeCell="L23" sqref="L23"/>
      <selection pane="bottomLeft" activeCell="L23" sqref="L23"/>
      <selection pane="bottomRight" activeCell="H16" sqref="H16"/>
    </sheetView>
  </sheetViews>
  <sheetFormatPr defaultColWidth="9.00390625" defaultRowHeight="13.5"/>
  <cols>
    <col min="1" max="9" width="13.625" style="0" customWidth="1"/>
  </cols>
  <sheetData>
    <row r="1" ht="16.5" customHeight="1">
      <c r="A1" t="s">
        <v>89</v>
      </c>
    </row>
    <row r="2" ht="16.5" customHeight="1"/>
    <row r="3" ht="16.5" customHeight="1">
      <c r="I3" s="2" t="s">
        <v>207</v>
      </c>
    </row>
    <row r="4" spans="1:9" ht="16.5" customHeight="1">
      <c r="A4" s="132" t="s">
        <v>78</v>
      </c>
      <c r="B4" s="129" t="s">
        <v>90</v>
      </c>
      <c r="C4" s="131"/>
      <c r="D4" s="130"/>
      <c r="E4" s="129" t="s">
        <v>91</v>
      </c>
      <c r="F4" s="131"/>
      <c r="G4" s="130"/>
      <c r="H4" s="129" t="s">
        <v>92</v>
      </c>
      <c r="I4" s="130"/>
    </row>
    <row r="5" spans="1:9" ht="33" customHeight="1">
      <c r="A5" s="133"/>
      <c r="B5" s="56" t="s">
        <v>173</v>
      </c>
      <c r="C5" s="41" t="s">
        <v>93</v>
      </c>
      <c r="D5" s="55" t="s">
        <v>95</v>
      </c>
      <c r="E5" s="56" t="s">
        <v>173</v>
      </c>
      <c r="F5" s="41" t="s">
        <v>93</v>
      </c>
      <c r="G5" s="55" t="s">
        <v>95</v>
      </c>
      <c r="H5" s="56" t="s">
        <v>96</v>
      </c>
      <c r="I5" s="42" t="s">
        <v>97</v>
      </c>
    </row>
    <row r="6" spans="1:9" ht="18" customHeight="1">
      <c r="A6" s="7" t="s">
        <v>73</v>
      </c>
      <c r="B6" s="13" t="s">
        <v>94</v>
      </c>
      <c r="C6" s="10">
        <v>23867</v>
      </c>
      <c r="D6" s="14" t="s">
        <v>94</v>
      </c>
      <c r="E6" s="13" t="s">
        <v>94</v>
      </c>
      <c r="F6" s="15">
        <v>14.8</v>
      </c>
      <c r="G6" s="14" t="s">
        <v>94</v>
      </c>
      <c r="H6" s="13" t="s">
        <v>94</v>
      </c>
      <c r="I6" s="17">
        <f>C6/F6</f>
        <v>1612.635135135135</v>
      </c>
    </row>
    <row r="7" spans="1:9" ht="18" customHeight="1">
      <c r="A7" s="7" t="s">
        <v>72</v>
      </c>
      <c r="B7" s="9">
        <v>11989</v>
      </c>
      <c r="C7" s="10">
        <v>27100</v>
      </c>
      <c r="D7" s="12">
        <v>0.4424</v>
      </c>
      <c r="E7" s="18">
        <v>2</v>
      </c>
      <c r="F7" s="15">
        <v>14.8</v>
      </c>
      <c r="G7" s="12">
        <v>0.1351</v>
      </c>
      <c r="H7" s="16">
        <v>5994.5</v>
      </c>
      <c r="I7" s="17">
        <f>C7/F7</f>
        <v>1831.081081081081</v>
      </c>
    </row>
    <row r="8" spans="1:9" ht="18" customHeight="1">
      <c r="A8" s="7">
        <v>7</v>
      </c>
      <c r="B8" s="9">
        <v>13881</v>
      </c>
      <c r="C8" s="10">
        <v>29792</v>
      </c>
      <c r="D8" s="12">
        <v>0.4659</v>
      </c>
      <c r="E8" s="18">
        <v>2.1</v>
      </c>
      <c r="F8" s="15">
        <v>14.8</v>
      </c>
      <c r="G8" s="12">
        <v>0.1419</v>
      </c>
      <c r="H8" s="16">
        <v>6610</v>
      </c>
      <c r="I8" s="17">
        <f>C8/F8</f>
        <v>2012.972972972973</v>
      </c>
    </row>
    <row r="9" spans="1:9" ht="18" customHeight="1">
      <c r="A9" s="7">
        <v>12</v>
      </c>
      <c r="B9" s="9">
        <v>14724</v>
      </c>
      <c r="C9" s="10">
        <v>32216</v>
      </c>
      <c r="D9" s="12">
        <v>0.457</v>
      </c>
      <c r="E9" s="18">
        <v>2.31</v>
      </c>
      <c r="F9" s="15">
        <v>14.8</v>
      </c>
      <c r="G9" s="12">
        <v>0.1561</v>
      </c>
      <c r="H9" s="16">
        <v>6374</v>
      </c>
      <c r="I9" s="17">
        <f>C9/F9</f>
        <v>2176.7567567567567</v>
      </c>
    </row>
    <row r="10" spans="1:9" ht="18" customHeight="1">
      <c r="A10" s="7">
        <v>17</v>
      </c>
      <c r="B10" s="9">
        <v>17290</v>
      </c>
      <c r="C10" s="10">
        <v>36535</v>
      </c>
      <c r="D10" s="12">
        <f>B10/C10</f>
        <v>0.4732448337210894</v>
      </c>
      <c r="E10" s="18">
        <v>2.72</v>
      </c>
      <c r="F10" s="15">
        <v>14.8</v>
      </c>
      <c r="G10" s="12">
        <f>E10/F10</f>
        <v>0.1837837837837838</v>
      </c>
      <c r="H10" s="16">
        <v>6356.6</v>
      </c>
      <c r="I10" s="17">
        <f>C10/F10</f>
        <v>2468.581081081081</v>
      </c>
    </row>
    <row r="11" spans="1:9" ht="18" customHeight="1">
      <c r="A11" s="7">
        <v>22</v>
      </c>
      <c r="B11" s="9">
        <v>32831</v>
      </c>
      <c r="C11" s="10">
        <v>42494</v>
      </c>
      <c r="D11" s="12">
        <f>B11/C11</f>
        <v>0.7726031910387349</v>
      </c>
      <c r="E11" s="18">
        <v>5.59</v>
      </c>
      <c r="F11" s="15">
        <v>14.8</v>
      </c>
      <c r="G11" s="12">
        <f>E11/F11</f>
        <v>0.3777027027027027</v>
      </c>
      <c r="H11" s="16">
        <f>B11/E11</f>
        <v>5873.166368515206</v>
      </c>
      <c r="I11" s="17">
        <f>C11/F11</f>
        <v>2871.2162162162163</v>
      </c>
    </row>
    <row r="12" spans="1:9" ht="18" customHeight="1">
      <c r="A12" s="7">
        <v>27</v>
      </c>
      <c r="B12" s="9">
        <v>34879</v>
      </c>
      <c r="C12" s="10">
        <v>42494</v>
      </c>
      <c r="D12" s="12">
        <f>B12/C12</f>
        <v>0.8207982303384007</v>
      </c>
      <c r="E12" s="18">
        <v>5.67</v>
      </c>
      <c r="F12" s="15">
        <v>14.79</v>
      </c>
      <c r="G12" s="12">
        <f>E12/F12</f>
        <v>0.38336713995943206</v>
      </c>
      <c r="H12" s="16">
        <f>B12/E12</f>
        <v>6151.499118165785</v>
      </c>
      <c r="I12" s="17">
        <f>C12/F12</f>
        <v>2873.15753887762</v>
      </c>
    </row>
    <row r="13" ht="18" customHeight="1">
      <c r="I13" s="2" t="s">
        <v>228</v>
      </c>
    </row>
  </sheetData>
  <sheetProtection/>
  <mergeCells count="4">
    <mergeCell ref="H4:I4"/>
    <mergeCell ref="E4:G4"/>
    <mergeCell ref="B4:D4"/>
    <mergeCell ref="A4:A5"/>
  </mergeCells>
  <printOptions/>
  <pageMargins left="0.7874015748031497" right="0.3937007874015748" top="0.7874015748031497" bottom="0.5905511811023623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SheetLayoutView="100" zoomScalePageLayoutView="0" workbookViewId="0" topLeftCell="A1">
      <pane xSplit="1" ySplit="4" topLeftCell="I14" activePane="bottomRight" state="frozen"/>
      <selection pane="topLeft" activeCell="L23" sqref="L23"/>
      <selection pane="topRight" activeCell="L23" sqref="L23"/>
      <selection pane="bottomLeft" activeCell="L23" sqref="L23"/>
      <selection pane="bottomRight" activeCell="A1" sqref="A1"/>
    </sheetView>
  </sheetViews>
  <sheetFormatPr defaultColWidth="9.00390625" defaultRowHeight="18" customHeight="1"/>
  <cols>
    <col min="1" max="1" width="17.625" style="0" bestFit="1" customWidth="1"/>
    <col min="2" max="16" width="9.125" style="0" customWidth="1"/>
  </cols>
  <sheetData>
    <row r="1" ht="18" customHeight="1">
      <c r="A1" t="s">
        <v>98</v>
      </c>
    </row>
    <row r="2" ht="18" customHeight="1">
      <c r="S2" s="2" t="s">
        <v>207</v>
      </c>
    </row>
    <row r="3" spans="1:19" ht="18" customHeight="1">
      <c r="A3" s="120" t="s">
        <v>99</v>
      </c>
      <c r="B3" s="126" t="s">
        <v>73</v>
      </c>
      <c r="C3" s="127"/>
      <c r="D3" s="128"/>
      <c r="E3" s="126" t="s">
        <v>72</v>
      </c>
      <c r="F3" s="127"/>
      <c r="G3" s="128"/>
      <c r="H3" s="126" t="s">
        <v>47</v>
      </c>
      <c r="I3" s="127"/>
      <c r="J3" s="128"/>
      <c r="K3" s="126" t="s">
        <v>46</v>
      </c>
      <c r="L3" s="127"/>
      <c r="M3" s="128"/>
      <c r="N3" s="126" t="s">
        <v>75</v>
      </c>
      <c r="O3" s="127"/>
      <c r="P3" s="128"/>
      <c r="Q3" s="126" t="s">
        <v>210</v>
      </c>
      <c r="R3" s="127"/>
      <c r="S3" s="128"/>
    </row>
    <row r="4" spans="1:19" s="1" customFormat="1" ht="18" customHeight="1">
      <c r="A4" s="120"/>
      <c r="B4" s="40" t="s">
        <v>85</v>
      </c>
      <c r="C4" s="41" t="s">
        <v>100</v>
      </c>
      <c r="D4" s="42" t="s">
        <v>101</v>
      </c>
      <c r="E4" s="40" t="s">
        <v>85</v>
      </c>
      <c r="F4" s="41" t="s">
        <v>100</v>
      </c>
      <c r="G4" s="42" t="s">
        <v>101</v>
      </c>
      <c r="H4" s="40" t="s">
        <v>85</v>
      </c>
      <c r="I4" s="41" t="s">
        <v>100</v>
      </c>
      <c r="J4" s="42" t="s">
        <v>101</v>
      </c>
      <c r="K4" s="40" t="s">
        <v>85</v>
      </c>
      <c r="L4" s="41" t="s">
        <v>100</v>
      </c>
      <c r="M4" s="42" t="s">
        <v>101</v>
      </c>
      <c r="N4" s="40" t="s">
        <v>85</v>
      </c>
      <c r="O4" s="41" t="s">
        <v>100</v>
      </c>
      <c r="P4" s="42" t="s">
        <v>101</v>
      </c>
      <c r="Q4" s="40" t="s">
        <v>85</v>
      </c>
      <c r="R4" s="41" t="s">
        <v>100</v>
      </c>
      <c r="S4" s="42" t="s">
        <v>101</v>
      </c>
    </row>
    <row r="5" spans="1:19" ht="18" customHeight="1">
      <c r="A5" s="4" t="s">
        <v>85</v>
      </c>
      <c r="B5" s="9">
        <v>11071</v>
      </c>
      <c r="C5" s="10">
        <v>7076</v>
      </c>
      <c r="D5" s="11">
        <v>3995</v>
      </c>
      <c r="E5" s="9">
        <v>13833</v>
      </c>
      <c r="F5" s="10">
        <v>8526</v>
      </c>
      <c r="G5" s="11">
        <v>5307</v>
      </c>
      <c r="H5" s="9">
        <v>15939</v>
      </c>
      <c r="I5" s="10">
        <v>9852</v>
      </c>
      <c r="J5" s="11">
        <v>6087</v>
      </c>
      <c r="K5" s="9">
        <v>17191</v>
      </c>
      <c r="L5" s="10">
        <v>10506</v>
      </c>
      <c r="M5" s="11">
        <v>6685</v>
      </c>
      <c r="N5" s="9">
        <f>SUM(O5:P5)</f>
        <v>18633</v>
      </c>
      <c r="O5" s="10">
        <v>11477</v>
      </c>
      <c r="P5" s="11">
        <v>7156</v>
      </c>
      <c r="Q5" s="9">
        <f>SUM(R5:S5)</f>
        <v>20495</v>
      </c>
      <c r="R5" s="10">
        <v>12497</v>
      </c>
      <c r="S5" s="11">
        <v>7998</v>
      </c>
    </row>
    <row r="6" spans="1:19" ht="18" customHeight="1">
      <c r="A6" s="43" t="s">
        <v>102</v>
      </c>
      <c r="B6" s="44">
        <v>849</v>
      </c>
      <c r="C6" s="45">
        <v>409</v>
      </c>
      <c r="D6" s="46">
        <v>440</v>
      </c>
      <c r="E6" s="44">
        <v>679</v>
      </c>
      <c r="F6" s="45">
        <v>357</v>
      </c>
      <c r="G6" s="46">
        <v>322</v>
      </c>
      <c r="H6" s="44">
        <v>602</v>
      </c>
      <c r="I6" s="45">
        <v>323</v>
      </c>
      <c r="J6" s="46">
        <v>279</v>
      </c>
      <c r="K6" s="44">
        <v>521</v>
      </c>
      <c r="L6" s="45">
        <v>263</v>
      </c>
      <c r="M6" s="46">
        <v>258</v>
      </c>
      <c r="N6" s="44">
        <f aca="true" t="shared" si="0" ref="N6:N21">SUM(O6:P6)</f>
        <v>443</v>
      </c>
      <c r="O6" s="45">
        <v>241</v>
      </c>
      <c r="P6" s="46">
        <v>202</v>
      </c>
      <c r="Q6" s="44">
        <f>SUM(R6:S6)</f>
        <v>357</v>
      </c>
      <c r="R6" s="45">
        <f>SUM(R7:R9)</f>
        <v>212</v>
      </c>
      <c r="S6" s="46">
        <f>SUM(S7:S9)</f>
        <v>145</v>
      </c>
    </row>
    <row r="7" spans="1:19" ht="18" customHeight="1">
      <c r="A7" s="19" t="s">
        <v>103</v>
      </c>
      <c r="B7" s="20">
        <v>848</v>
      </c>
      <c r="C7" s="21">
        <v>408</v>
      </c>
      <c r="D7" s="22">
        <v>440</v>
      </c>
      <c r="E7" s="20">
        <v>677</v>
      </c>
      <c r="F7" s="21">
        <v>355</v>
      </c>
      <c r="G7" s="22">
        <v>322</v>
      </c>
      <c r="H7" s="20">
        <v>601</v>
      </c>
      <c r="I7" s="21">
        <v>322</v>
      </c>
      <c r="J7" s="22">
        <v>279</v>
      </c>
      <c r="K7" s="20">
        <v>521</v>
      </c>
      <c r="L7" s="21">
        <v>263</v>
      </c>
      <c r="M7" s="22">
        <v>258</v>
      </c>
      <c r="N7" s="20">
        <f t="shared" si="0"/>
        <v>442</v>
      </c>
      <c r="O7" s="21">
        <v>240</v>
      </c>
      <c r="P7" s="22">
        <v>202</v>
      </c>
      <c r="Q7" s="20">
        <f>SUM(R7:S7)</f>
        <v>356</v>
      </c>
      <c r="R7" s="21">
        <v>211</v>
      </c>
      <c r="S7" s="22">
        <v>145</v>
      </c>
    </row>
    <row r="8" spans="1:19" ht="18" customHeight="1">
      <c r="A8" s="23" t="s">
        <v>104</v>
      </c>
      <c r="B8" s="24">
        <v>0</v>
      </c>
      <c r="C8" s="25">
        <v>0</v>
      </c>
      <c r="D8" s="26">
        <v>0</v>
      </c>
      <c r="E8" s="24">
        <v>1</v>
      </c>
      <c r="F8" s="25">
        <v>1</v>
      </c>
      <c r="G8" s="26">
        <v>0</v>
      </c>
      <c r="H8" s="24">
        <v>1</v>
      </c>
      <c r="I8" s="25">
        <v>1</v>
      </c>
      <c r="J8" s="26">
        <v>0</v>
      </c>
      <c r="K8" s="24">
        <v>0</v>
      </c>
      <c r="L8" s="25">
        <v>0</v>
      </c>
      <c r="M8" s="26">
        <v>0</v>
      </c>
      <c r="N8" s="24">
        <f t="shared" si="0"/>
        <v>1</v>
      </c>
      <c r="O8" s="25">
        <v>1</v>
      </c>
      <c r="P8" s="26">
        <v>0</v>
      </c>
      <c r="Q8" s="24">
        <f aca="true" t="shared" si="1" ref="Q8:Q21">SUM(R8:S8)</f>
        <v>0</v>
      </c>
      <c r="R8" s="25">
        <v>0</v>
      </c>
      <c r="S8" s="26">
        <v>0</v>
      </c>
    </row>
    <row r="9" spans="1:19" ht="18" customHeight="1">
      <c r="A9" s="27" t="s">
        <v>105</v>
      </c>
      <c r="B9" s="28">
        <v>1</v>
      </c>
      <c r="C9" s="29">
        <v>1</v>
      </c>
      <c r="D9" s="30">
        <v>0</v>
      </c>
      <c r="E9" s="28">
        <v>1</v>
      </c>
      <c r="F9" s="29">
        <v>1</v>
      </c>
      <c r="G9" s="30">
        <v>0</v>
      </c>
      <c r="H9" s="28">
        <v>0</v>
      </c>
      <c r="I9" s="29">
        <v>0</v>
      </c>
      <c r="J9" s="30">
        <v>0</v>
      </c>
      <c r="K9" s="28">
        <v>0</v>
      </c>
      <c r="L9" s="29">
        <v>0</v>
      </c>
      <c r="M9" s="30">
        <v>0</v>
      </c>
      <c r="N9" s="28">
        <f t="shared" si="0"/>
        <v>0</v>
      </c>
      <c r="O9" s="29">
        <v>0</v>
      </c>
      <c r="P9" s="30">
        <v>0</v>
      </c>
      <c r="Q9" s="28">
        <f t="shared" si="1"/>
        <v>1</v>
      </c>
      <c r="R9" s="29">
        <v>1</v>
      </c>
      <c r="S9" s="30">
        <v>0</v>
      </c>
    </row>
    <row r="10" spans="1:19" ht="18" customHeight="1">
      <c r="A10" s="47" t="s">
        <v>106</v>
      </c>
      <c r="B10" s="48">
        <v>4667</v>
      </c>
      <c r="C10" s="49">
        <v>3290</v>
      </c>
      <c r="D10" s="50">
        <v>1377</v>
      </c>
      <c r="E10" s="48">
        <v>5505</v>
      </c>
      <c r="F10" s="49">
        <v>3859</v>
      </c>
      <c r="G10" s="50">
        <v>1646</v>
      </c>
      <c r="H10" s="48">
        <v>5895</v>
      </c>
      <c r="I10" s="49">
        <v>4244</v>
      </c>
      <c r="J10" s="50">
        <v>1651</v>
      </c>
      <c r="K10" s="48">
        <v>5761</v>
      </c>
      <c r="L10" s="49">
        <v>4189</v>
      </c>
      <c r="M10" s="50">
        <v>1572</v>
      </c>
      <c r="N10" s="48">
        <f t="shared" si="0"/>
        <v>5784</v>
      </c>
      <c r="O10" s="49">
        <v>4189</v>
      </c>
      <c r="P10" s="50">
        <v>1595</v>
      </c>
      <c r="Q10" s="48">
        <f t="shared" si="1"/>
        <v>5502</v>
      </c>
      <c r="R10" s="49">
        <f>SUM(R11:R13)</f>
        <v>4135</v>
      </c>
      <c r="S10" s="50">
        <f>SUM(S11:S13)</f>
        <v>1367</v>
      </c>
    </row>
    <row r="11" spans="1:19" ht="18" customHeight="1">
      <c r="A11" s="19" t="s">
        <v>107</v>
      </c>
      <c r="B11" s="20">
        <v>8</v>
      </c>
      <c r="C11" s="21">
        <v>8</v>
      </c>
      <c r="D11" s="22">
        <v>0</v>
      </c>
      <c r="E11" s="20">
        <v>1</v>
      </c>
      <c r="F11" s="21">
        <v>1</v>
      </c>
      <c r="G11" s="22">
        <v>0</v>
      </c>
      <c r="H11" s="20">
        <v>2</v>
      </c>
      <c r="I11" s="21">
        <v>2</v>
      </c>
      <c r="J11" s="22">
        <v>0</v>
      </c>
      <c r="K11" s="20">
        <v>6</v>
      </c>
      <c r="L11" s="21">
        <v>3</v>
      </c>
      <c r="M11" s="22">
        <v>3</v>
      </c>
      <c r="N11" s="20">
        <f t="shared" si="0"/>
        <v>0</v>
      </c>
      <c r="O11" s="21">
        <v>0</v>
      </c>
      <c r="P11" s="22"/>
      <c r="Q11" s="20">
        <f t="shared" si="1"/>
        <v>0</v>
      </c>
      <c r="R11" s="21">
        <v>0</v>
      </c>
      <c r="S11" s="22">
        <v>0</v>
      </c>
    </row>
    <row r="12" spans="1:19" ht="18" customHeight="1">
      <c r="A12" s="23" t="s">
        <v>108</v>
      </c>
      <c r="B12" s="31">
        <v>1110</v>
      </c>
      <c r="C12" s="25">
        <v>980</v>
      </c>
      <c r="D12" s="26">
        <v>130</v>
      </c>
      <c r="E12" s="31">
        <v>1456</v>
      </c>
      <c r="F12" s="32">
        <v>1231</v>
      </c>
      <c r="G12" s="26">
        <v>225</v>
      </c>
      <c r="H12" s="31">
        <v>1802</v>
      </c>
      <c r="I12" s="32">
        <v>1563</v>
      </c>
      <c r="J12" s="26">
        <v>239</v>
      </c>
      <c r="K12" s="31">
        <v>1891</v>
      </c>
      <c r="L12" s="32">
        <v>1622</v>
      </c>
      <c r="M12" s="26">
        <v>269</v>
      </c>
      <c r="N12" s="31">
        <f t="shared" si="0"/>
        <v>1858</v>
      </c>
      <c r="O12" s="32">
        <v>1608</v>
      </c>
      <c r="P12" s="26">
        <v>250</v>
      </c>
      <c r="Q12" s="31">
        <f t="shared" si="1"/>
        <v>1823</v>
      </c>
      <c r="R12" s="32">
        <v>1572</v>
      </c>
      <c r="S12" s="26">
        <v>251</v>
      </c>
    </row>
    <row r="13" spans="1:19" ht="18" customHeight="1">
      <c r="A13" s="27" t="s">
        <v>109</v>
      </c>
      <c r="B13" s="33">
        <v>3549</v>
      </c>
      <c r="C13" s="34">
        <v>2302</v>
      </c>
      <c r="D13" s="35">
        <v>1247</v>
      </c>
      <c r="E13" s="33">
        <v>4048</v>
      </c>
      <c r="F13" s="34">
        <v>2627</v>
      </c>
      <c r="G13" s="35">
        <v>1421</v>
      </c>
      <c r="H13" s="33">
        <v>4091</v>
      </c>
      <c r="I13" s="34">
        <v>2679</v>
      </c>
      <c r="J13" s="35">
        <v>1412</v>
      </c>
      <c r="K13" s="33">
        <v>3864</v>
      </c>
      <c r="L13" s="34">
        <v>2564</v>
      </c>
      <c r="M13" s="35">
        <v>1300</v>
      </c>
      <c r="N13" s="33">
        <f t="shared" si="0"/>
        <v>3926</v>
      </c>
      <c r="O13" s="34">
        <v>2581</v>
      </c>
      <c r="P13" s="35">
        <v>1345</v>
      </c>
      <c r="Q13" s="33">
        <f t="shared" si="1"/>
        <v>3679</v>
      </c>
      <c r="R13" s="34">
        <v>2563</v>
      </c>
      <c r="S13" s="35">
        <v>1116</v>
      </c>
    </row>
    <row r="14" spans="1:19" ht="18" customHeight="1">
      <c r="A14" s="51" t="s">
        <v>110</v>
      </c>
      <c r="B14" s="52">
        <v>5540</v>
      </c>
      <c r="C14" s="53">
        <v>3367</v>
      </c>
      <c r="D14" s="54">
        <v>2173</v>
      </c>
      <c r="E14" s="52">
        <v>7631</v>
      </c>
      <c r="F14" s="53">
        <v>4296</v>
      </c>
      <c r="G14" s="54">
        <v>3335</v>
      </c>
      <c r="H14" s="52">
        <v>9404</v>
      </c>
      <c r="I14" s="53">
        <v>5267</v>
      </c>
      <c r="J14" s="54">
        <v>4137</v>
      </c>
      <c r="K14" s="52">
        <v>10770</v>
      </c>
      <c r="L14" s="53">
        <v>5978</v>
      </c>
      <c r="M14" s="54">
        <v>4792</v>
      </c>
      <c r="N14" s="52">
        <f t="shared" si="0"/>
        <v>11966</v>
      </c>
      <c r="O14" s="53">
        <v>6731</v>
      </c>
      <c r="P14" s="54">
        <v>5235</v>
      </c>
      <c r="Q14" s="52">
        <f t="shared" si="1"/>
        <v>13883</v>
      </c>
      <c r="R14" s="53">
        <f>SUM(R15:R20)</f>
        <v>7681</v>
      </c>
      <c r="S14" s="54">
        <f>SUM(S15:S20)</f>
        <v>6202</v>
      </c>
    </row>
    <row r="15" spans="1:19" ht="18" customHeight="1">
      <c r="A15" s="19" t="s">
        <v>111</v>
      </c>
      <c r="B15" s="36">
        <v>2174</v>
      </c>
      <c r="C15" s="37">
        <v>1195</v>
      </c>
      <c r="D15" s="22">
        <v>979</v>
      </c>
      <c r="E15" s="36">
        <v>2915</v>
      </c>
      <c r="F15" s="37">
        <v>1525</v>
      </c>
      <c r="G15" s="38">
        <v>1390</v>
      </c>
      <c r="H15" s="36">
        <v>3534</v>
      </c>
      <c r="I15" s="37">
        <v>1825</v>
      </c>
      <c r="J15" s="38">
        <v>1709</v>
      </c>
      <c r="K15" s="36">
        <v>3837</v>
      </c>
      <c r="L15" s="37">
        <v>1952</v>
      </c>
      <c r="M15" s="38">
        <v>1885</v>
      </c>
      <c r="N15" s="36">
        <f t="shared" si="0"/>
        <v>3399</v>
      </c>
      <c r="O15" s="37">
        <v>1847</v>
      </c>
      <c r="P15" s="38">
        <v>1552</v>
      </c>
      <c r="Q15" s="36">
        <f t="shared" si="1"/>
        <v>3572</v>
      </c>
      <c r="R15" s="37">
        <v>2005</v>
      </c>
      <c r="S15" s="38">
        <v>1567</v>
      </c>
    </row>
    <row r="16" spans="1:19" ht="18" customHeight="1">
      <c r="A16" s="23" t="s">
        <v>112</v>
      </c>
      <c r="B16" s="24">
        <v>411</v>
      </c>
      <c r="C16" s="25">
        <v>224</v>
      </c>
      <c r="D16" s="26">
        <v>187</v>
      </c>
      <c r="E16" s="24">
        <v>613</v>
      </c>
      <c r="F16" s="25">
        <v>315</v>
      </c>
      <c r="G16" s="26">
        <v>298</v>
      </c>
      <c r="H16" s="24">
        <v>745</v>
      </c>
      <c r="I16" s="25">
        <v>387</v>
      </c>
      <c r="J16" s="26">
        <v>358</v>
      </c>
      <c r="K16" s="24">
        <v>685</v>
      </c>
      <c r="L16" s="25">
        <v>366</v>
      </c>
      <c r="M16" s="26">
        <v>319</v>
      </c>
      <c r="N16" s="24">
        <f t="shared" si="0"/>
        <v>689</v>
      </c>
      <c r="O16" s="25">
        <v>390</v>
      </c>
      <c r="P16" s="26">
        <v>299</v>
      </c>
      <c r="Q16" s="24">
        <f t="shared" si="1"/>
        <v>837</v>
      </c>
      <c r="R16" s="25">
        <v>483</v>
      </c>
      <c r="S16" s="26">
        <v>354</v>
      </c>
    </row>
    <row r="17" spans="1:19" ht="18" customHeight="1">
      <c r="A17" s="23" t="s">
        <v>113</v>
      </c>
      <c r="B17" s="24">
        <v>716</v>
      </c>
      <c r="C17" s="25">
        <v>643</v>
      </c>
      <c r="D17" s="26">
        <v>73</v>
      </c>
      <c r="E17" s="24">
        <v>895</v>
      </c>
      <c r="F17" s="25">
        <v>746</v>
      </c>
      <c r="G17" s="26">
        <v>149</v>
      </c>
      <c r="H17" s="31">
        <v>1103</v>
      </c>
      <c r="I17" s="25">
        <v>903</v>
      </c>
      <c r="J17" s="26">
        <v>200</v>
      </c>
      <c r="K17" s="31">
        <v>1363</v>
      </c>
      <c r="L17" s="32">
        <v>1057</v>
      </c>
      <c r="M17" s="26">
        <v>306</v>
      </c>
      <c r="N17" s="31">
        <f t="shared" si="0"/>
        <v>1844</v>
      </c>
      <c r="O17" s="57">
        <v>1445</v>
      </c>
      <c r="P17" s="26">
        <v>399</v>
      </c>
      <c r="Q17" s="31">
        <f t="shared" si="1"/>
        <v>2220</v>
      </c>
      <c r="R17" s="57">
        <v>1704</v>
      </c>
      <c r="S17" s="26">
        <v>516</v>
      </c>
    </row>
    <row r="18" spans="1:19" ht="18" customHeight="1">
      <c r="A18" s="23" t="s">
        <v>114</v>
      </c>
      <c r="B18" s="24">
        <v>61</v>
      </c>
      <c r="C18" s="25">
        <v>58</v>
      </c>
      <c r="D18" s="26">
        <v>3</v>
      </c>
      <c r="E18" s="24">
        <v>85</v>
      </c>
      <c r="F18" s="25">
        <v>81</v>
      </c>
      <c r="G18" s="26">
        <v>4</v>
      </c>
      <c r="H18" s="24">
        <v>92</v>
      </c>
      <c r="I18" s="25">
        <v>83</v>
      </c>
      <c r="J18" s="26">
        <v>9</v>
      </c>
      <c r="K18" s="24">
        <v>93</v>
      </c>
      <c r="L18" s="25">
        <v>87</v>
      </c>
      <c r="M18" s="26">
        <v>6</v>
      </c>
      <c r="N18" s="24">
        <f t="shared" si="0"/>
        <v>85</v>
      </c>
      <c r="O18" s="25">
        <v>82</v>
      </c>
      <c r="P18" s="26">
        <v>3</v>
      </c>
      <c r="Q18" s="24">
        <f t="shared" si="1"/>
        <v>89</v>
      </c>
      <c r="R18" s="25">
        <v>80</v>
      </c>
      <c r="S18" s="26">
        <v>9</v>
      </c>
    </row>
    <row r="19" spans="1:19" ht="18" customHeight="1">
      <c r="A19" s="23" t="s">
        <v>115</v>
      </c>
      <c r="B19" s="31">
        <v>1750</v>
      </c>
      <c r="C19" s="25">
        <v>906</v>
      </c>
      <c r="D19" s="26">
        <v>844</v>
      </c>
      <c r="E19" s="31">
        <v>2601</v>
      </c>
      <c r="F19" s="32">
        <v>1221</v>
      </c>
      <c r="G19" s="39">
        <v>1380</v>
      </c>
      <c r="H19" s="31">
        <v>3325</v>
      </c>
      <c r="I19" s="32">
        <v>1620</v>
      </c>
      <c r="J19" s="39">
        <v>1705</v>
      </c>
      <c r="K19" s="31">
        <v>4189</v>
      </c>
      <c r="L19" s="32">
        <v>2047</v>
      </c>
      <c r="M19" s="39">
        <v>2142</v>
      </c>
      <c r="N19" s="31">
        <f t="shared" si="0"/>
        <v>5262</v>
      </c>
      <c r="O19" s="32">
        <v>2417</v>
      </c>
      <c r="P19" s="39">
        <v>2845</v>
      </c>
      <c r="Q19" s="31">
        <f t="shared" si="1"/>
        <v>6411</v>
      </c>
      <c r="R19" s="32">
        <v>2831</v>
      </c>
      <c r="S19" s="39">
        <v>3580</v>
      </c>
    </row>
    <row r="20" spans="1:19" ht="18" customHeight="1">
      <c r="A20" s="58" t="s">
        <v>116</v>
      </c>
      <c r="B20" s="59">
        <v>428</v>
      </c>
      <c r="C20" s="60">
        <v>341</v>
      </c>
      <c r="D20" s="61">
        <v>87</v>
      </c>
      <c r="E20" s="59">
        <v>522</v>
      </c>
      <c r="F20" s="60">
        <v>408</v>
      </c>
      <c r="G20" s="61">
        <v>114</v>
      </c>
      <c r="H20" s="59">
        <v>605</v>
      </c>
      <c r="I20" s="60">
        <v>449</v>
      </c>
      <c r="J20" s="61">
        <v>156</v>
      </c>
      <c r="K20" s="59">
        <v>603</v>
      </c>
      <c r="L20" s="60">
        <v>469</v>
      </c>
      <c r="M20" s="61">
        <v>134</v>
      </c>
      <c r="N20" s="59">
        <f t="shared" si="0"/>
        <v>687</v>
      </c>
      <c r="O20" s="60">
        <v>550</v>
      </c>
      <c r="P20" s="61">
        <v>137</v>
      </c>
      <c r="Q20" s="59">
        <f t="shared" si="1"/>
        <v>754</v>
      </c>
      <c r="R20" s="60">
        <v>578</v>
      </c>
      <c r="S20" s="61">
        <v>176</v>
      </c>
    </row>
    <row r="21" spans="1:19" ht="18" customHeight="1">
      <c r="A21" s="62" t="s">
        <v>117</v>
      </c>
      <c r="B21" s="63">
        <v>15</v>
      </c>
      <c r="C21" s="64">
        <v>10</v>
      </c>
      <c r="D21" s="65">
        <v>5</v>
      </c>
      <c r="E21" s="63">
        <v>18</v>
      </c>
      <c r="F21" s="64">
        <v>14</v>
      </c>
      <c r="G21" s="65">
        <v>4</v>
      </c>
      <c r="H21" s="63">
        <v>38</v>
      </c>
      <c r="I21" s="64">
        <v>18</v>
      </c>
      <c r="J21" s="65">
        <v>20</v>
      </c>
      <c r="K21" s="63">
        <v>139</v>
      </c>
      <c r="L21" s="64">
        <v>76</v>
      </c>
      <c r="M21" s="65">
        <v>63</v>
      </c>
      <c r="N21" s="63">
        <f t="shared" si="0"/>
        <v>440</v>
      </c>
      <c r="O21" s="64">
        <v>316</v>
      </c>
      <c r="P21" s="65">
        <v>124</v>
      </c>
      <c r="Q21" s="63">
        <f t="shared" si="1"/>
        <v>753</v>
      </c>
      <c r="R21" s="64">
        <v>469</v>
      </c>
      <c r="S21" s="65">
        <v>284</v>
      </c>
    </row>
    <row r="22" ht="18" customHeight="1">
      <c r="S22" s="2" t="s">
        <v>228</v>
      </c>
    </row>
  </sheetData>
  <sheetProtection/>
  <mergeCells count="7">
    <mergeCell ref="A3:A4"/>
    <mergeCell ref="Q3:S3"/>
    <mergeCell ref="B3:D3"/>
    <mergeCell ref="E3:G3"/>
    <mergeCell ref="H3:J3"/>
    <mergeCell ref="K3:M3"/>
    <mergeCell ref="N3:P3"/>
  </mergeCells>
  <printOptions/>
  <pageMargins left="0.75" right="0.75" top="1" bottom="1" header="0.512" footer="0.512"/>
  <pageSetup fitToHeight="1" fitToWidth="1" orientation="landscape" paperSize="9" scale="73" r:id="rId1"/>
  <colBreaks count="1" manualBreakCount="1">
    <brk id="16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zoomScalePageLayoutView="0" workbookViewId="0" topLeftCell="A46">
      <selection activeCell="B67" sqref="B67"/>
    </sheetView>
  </sheetViews>
  <sheetFormatPr defaultColWidth="9.00390625" defaultRowHeight="18" customHeight="1"/>
  <cols>
    <col min="1" max="5" width="10.625" style="0" customWidth="1"/>
  </cols>
  <sheetData>
    <row r="1" ht="18" customHeight="1">
      <c r="A1" t="s">
        <v>174</v>
      </c>
    </row>
    <row r="3" ht="18" customHeight="1">
      <c r="E3" s="2" t="s">
        <v>208</v>
      </c>
    </row>
    <row r="4" spans="1:5" s="1" customFormat="1" ht="18" customHeight="1">
      <c r="A4" s="120" t="s">
        <v>78</v>
      </c>
      <c r="B4" s="120" t="s">
        <v>2</v>
      </c>
      <c r="C4" s="120" t="s">
        <v>90</v>
      </c>
      <c r="D4" s="120"/>
      <c r="E4" s="120"/>
    </row>
    <row r="5" spans="1:5" s="1" customFormat="1" ht="18" customHeight="1">
      <c r="A5" s="120"/>
      <c r="B5" s="120"/>
      <c r="C5" s="7" t="s">
        <v>85</v>
      </c>
      <c r="D5" s="7" t="s">
        <v>100</v>
      </c>
      <c r="E5" s="7" t="s">
        <v>101</v>
      </c>
    </row>
    <row r="6" spans="1:5" ht="18" customHeight="1">
      <c r="A6" s="7" t="s">
        <v>175</v>
      </c>
      <c r="B6" s="5">
        <v>1183</v>
      </c>
      <c r="C6" s="5">
        <v>6594</v>
      </c>
      <c r="D6" s="5">
        <v>3250</v>
      </c>
      <c r="E6" s="5">
        <v>3344</v>
      </c>
    </row>
    <row r="7" spans="1:5" ht="18" customHeight="1">
      <c r="A7" s="7" t="s">
        <v>176</v>
      </c>
      <c r="B7" s="5">
        <v>1241</v>
      </c>
      <c r="C7" s="5">
        <v>6642</v>
      </c>
      <c r="D7" s="5">
        <v>3279</v>
      </c>
      <c r="E7" s="5">
        <v>3363</v>
      </c>
    </row>
    <row r="8" spans="1:5" ht="18" customHeight="1">
      <c r="A8" s="7" t="s">
        <v>177</v>
      </c>
      <c r="B8" s="5">
        <v>1304</v>
      </c>
      <c r="C8" s="5">
        <v>6834</v>
      </c>
      <c r="D8" s="5">
        <v>3374</v>
      </c>
      <c r="E8" s="5">
        <v>3460</v>
      </c>
    </row>
    <row r="9" spans="1:5" ht="18" customHeight="1">
      <c r="A9" s="7" t="s">
        <v>178</v>
      </c>
      <c r="B9" s="5">
        <v>1490</v>
      </c>
      <c r="C9" s="5">
        <v>7231</v>
      </c>
      <c r="D9" s="5">
        <v>3604</v>
      </c>
      <c r="E9" s="5">
        <v>3627</v>
      </c>
    </row>
    <row r="10" spans="1:5" ht="18" customHeight="1">
      <c r="A10" s="7" t="s">
        <v>179</v>
      </c>
      <c r="B10" s="5">
        <v>1617</v>
      </c>
      <c r="C10" s="5">
        <v>7579</v>
      </c>
      <c r="D10" s="5">
        <v>3773</v>
      </c>
      <c r="E10" s="5">
        <v>3806</v>
      </c>
    </row>
    <row r="11" spans="1:5" ht="18" customHeight="1">
      <c r="A11" s="7" t="s">
        <v>180</v>
      </c>
      <c r="B11" s="5">
        <v>1830</v>
      </c>
      <c r="C11" s="5">
        <v>8195</v>
      </c>
      <c r="D11" s="5">
        <v>4112</v>
      </c>
      <c r="E11" s="5">
        <v>4083</v>
      </c>
    </row>
    <row r="12" spans="1:5" ht="18" customHeight="1">
      <c r="A12" s="7" t="s">
        <v>181</v>
      </c>
      <c r="B12" s="5">
        <v>2089</v>
      </c>
      <c r="C12" s="5">
        <v>8987</v>
      </c>
      <c r="D12" s="5">
        <v>4520</v>
      </c>
      <c r="E12" s="5">
        <v>4467</v>
      </c>
    </row>
    <row r="13" spans="1:5" ht="18" customHeight="1">
      <c r="A13" s="7" t="s">
        <v>182</v>
      </c>
      <c r="B13" s="5">
        <v>2603</v>
      </c>
      <c r="C13" s="5">
        <v>10610</v>
      </c>
      <c r="D13" s="5">
        <v>5355</v>
      </c>
      <c r="E13" s="5">
        <v>5255</v>
      </c>
    </row>
    <row r="14" spans="1:5" ht="18" customHeight="1">
      <c r="A14" s="7" t="s">
        <v>183</v>
      </c>
      <c r="B14" s="5">
        <v>3049</v>
      </c>
      <c r="C14" s="5">
        <v>12117</v>
      </c>
      <c r="D14" s="5">
        <v>6098</v>
      </c>
      <c r="E14" s="5">
        <v>6019</v>
      </c>
    </row>
    <row r="15" spans="1:5" ht="18" customHeight="1">
      <c r="A15" s="7" t="s">
        <v>184</v>
      </c>
      <c r="B15" s="5">
        <v>3270</v>
      </c>
      <c r="C15" s="5">
        <v>12958</v>
      </c>
      <c r="D15" s="5">
        <v>6539</v>
      </c>
      <c r="E15" s="5">
        <v>6419</v>
      </c>
    </row>
    <row r="16" spans="1:5" ht="18" customHeight="1">
      <c r="A16" s="7" t="s">
        <v>185</v>
      </c>
      <c r="B16" s="5">
        <v>3417</v>
      </c>
      <c r="C16" s="5">
        <v>13492</v>
      </c>
      <c r="D16" s="5">
        <v>6809</v>
      </c>
      <c r="E16" s="5">
        <v>6683</v>
      </c>
    </row>
    <row r="17" spans="1:5" ht="18" customHeight="1">
      <c r="A17" s="7" t="s">
        <v>88</v>
      </c>
      <c r="B17" s="5">
        <v>3525</v>
      </c>
      <c r="C17" s="5">
        <v>13881</v>
      </c>
      <c r="D17" s="5">
        <v>7016</v>
      </c>
      <c r="E17" s="5">
        <v>6865</v>
      </c>
    </row>
    <row r="18" spans="1:5" ht="18" customHeight="1">
      <c r="A18" s="7" t="s">
        <v>186</v>
      </c>
      <c r="B18" s="5">
        <v>3728</v>
      </c>
      <c r="C18" s="5">
        <v>14526</v>
      </c>
      <c r="D18" s="5">
        <v>7315</v>
      </c>
      <c r="E18" s="5">
        <v>7211</v>
      </c>
    </row>
    <row r="19" spans="1:5" ht="18" customHeight="1">
      <c r="A19" s="7" t="s">
        <v>187</v>
      </c>
      <c r="B19" s="5">
        <v>3948</v>
      </c>
      <c r="C19" s="5">
        <v>15126</v>
      </c>
      <c r="D19" s="5">
        <v>7611</v>
      </c>
      <c r="E19" s="5">
        <v>7515</v>
      </c>
    </row>
    <row r="20" spans="1:5" ht="18" customHeight="1">
      <c r="A20" s="7" t="s">
        <v>188</v>
      </c>
      <c r="B20" s="5">
        <v>4179</v>
      </c>
      <c r="C20" s="5">
        <v>15917</v>
      </c>
      <c r="D20" s="5">
        <v>8025</v>
      </c>
      <c r="E20" s="5">
        <v>7892</v>
      </c>
    </row>
    <row r="21" spans="1:5" ht="18" customHeight="1">
      <c r="A21" s="7" t="s">
        <v>189</v>
      </c>
      <c r="B21" s="5">
        <v>4587</v>
      </c>
      <c r="C21" s="5">
        <v>17286</v>
      </c>
      <c r="D21" s="5">
        <v>8705</v>
      </c>
      <c r="E21" s="5">
        <v>8581</v>
      </c>
    </row>
    <row r="22" spans="1:5" ht="18" customHeight="1">
      <c r="A22" s="7" t="s">
        <v>190</v>
      </c>
      <c r="B22" s="5">
        <v>5268</v>
      </c>
      <c r="C22" s="5">
        <v>19594</v>
      </c>
      <c r="D22" s="5">
        <v>9827</v>
      </c>
      <c r="E22" s="5">
        <v>9767</v>
      </c>
    </row>
    <row r="23" spans="1:5" ht="18" customHeight="1">
      <c r="A23" s="7" t="s">
        <v>191</v>
      </c>
      <c r="B23" s="5">
        <v>5773</v>
      </c>
      <c r="C23" s="5">
        <v>21313</v>
      </c>
      <c r="D23" s="5">
        <v>10697</v>
      </c>
      <c r="E23" s="5">
        <v>10616</v>
      </c>
    </row>
    <row r="24" spans="1:5" ht="18" customHeight="1">
      <c r="A24" s="7" t="s">
        <v>192</v>
      </c>
      <c r="B24" s="5">
        <v>5943</v>
      </c>
      <c r="C24" s="5">
        <v>21981</v>
      </c>
      <c r="D24" s="5">
        <v>11020</v>
      </c>
      <c r="E24" s="5">
        <v>10961</v>
      </c>
    </row>
    <row r="25" spans="1:5" ht="18" customHeight="1">
      <c r="A25" s="7" t="s">
        <v>193</v>
      </c>
      <c r="B25" s="5">
        <v>6086</v>
      </c>
      <c r="C25" s="5">
        <v>22542</v>
      </c>
      <c r="D25" s="5">
        <v>11306</v>
      </c>
      <c r="E25" s="5">
        <v>11236</v>
      </c>
    </row>
    <row r="26" spans="1:5" ht="18" customHeight="1">
      <c r="A26" s="7" t="s">
        <v>194</v>
      </c>
      <c r="B26" s="5">
        <v>6215</v>
      </c>
      <c r="C26" s="5">
        <v>22954</v>
      </c>
      <c r="D26" s="5">
        <v>11539</v>
      </c>
      <c r="E26" s="5">
        <v>11415</v>
      </c>
    </row>
    <row r="27" spans="1:5" ht="18" customHeight="1">
      <c r="A27" s="7" t="s">
        <v>73</v>
      </c>
      <c r="B27" s="5">
        <v>6355</v>
      </c>
      <c r="C27" s="5">
        <v>23328</v>
      </c>
      <c r="D27" s="5">
        <v>11744</v>
      </c>
      <c r="E27" s="5">
        <v>11584</v>
      </c>
    </row>
    <row r="28" spans="1:5" ht="18" customHeight="1">
      <c r="A28" s="7" t="s">
        <v>125</v>
      </c>
      <c r="B28" s="5">
        <v>6587</v>
      </c>
      <c r="C28" s="5">
        <v>23935</v>
      </c>
      <c r="D28" s="5">
        <v>12035</v>
      </c>
      <c r="E28" s="5">
        <v>11900</v>
      </c>
    </row>
    <row r="29" spans="1:5" ht="18" customHeight="1">
      <c r="A29" s="7" t="s">
        <v>126</v>
      </c>
      <c r="B29" s="5">
        <v>6885</v>
      </c>
      <c r="C29" s="5">
        <v>24650</v>
      </c>
      <c r="D29" s="5">
        <v>12394</v>
      </c>
      <c r="E29" s="5">
        <v>12256</v>
      </c>
    </row>
    <row r="30" spans="1:5" ht="18" customHeight="1">
      <c r="A30" s="7" t="s">
        <v>127</v>
      </c>
      <c r="B30" s="5">
        <v>7020</v>
      </c>
      <c r="C30" s="5">
        <v>25111</v>
      </c>
      <c r="D30" s="5">
        <v>12592</v>
      </c>
      <c r="E30" s="5">
        <v>12519</v>
      </c>
    </row>
    <row r="31" spans="1:5" ht="18" customHeight="1">
      <c r="A31" s="7" t="s">
        <v>128</v>
      </c>
      <c r="B31" s="5">
        <v>7350</v>
      </c>
      <c r="C31" s="5">
        <v>26005</v>
      </c>
      <c r="D31" s="5">
        <v>13059</v>
      </c>
      <c r="E31" s="5">
        <v>12946</v>
      </c>
    </row>
    <row r="32" spans="1:5" ht="18" customHeight="1">
      <c r="A32" s="7" t="s">
        <v>72</v>
      </c>
      <c r="B32" s="5">
        <v>7617</v>
      </c>
      <c r="C32" s="5">
        <v>26710</v>
      </c>
      <c r="D32" s="5">
        <v>13427</v>
      </c>
      <c r="E32" s="5">
        <v>13283</v>
      </c>
    </row>
    <row r="33" spans="1:5" ht="18" customHeight="1">
      <c r="A33" s="7" t="s">
        <v>129</v>
      </c>
      <c r="B33" s="5">
        <v>7823</v>
      </c>
      <c r="C33" s="5">
        <v>27101</v>
      </c>
      <c r="D33" s="5">
        <v>13616</v>
      </c>
      <c r="E33" s="5">
        <v>13485</v>
      </c>
    </row>
    <row r="34" spans="1:5" ht="18" customHeight="1">
      <c r="A34" s="7" t="s">
        <v>130</v>
      </c>
      <c r="B34" s="5">
        <v>8119</v>
      </c>
      <c r="C34" s="5">
        <v>27620</v>
      </c>
      <c r="D34" s="5">
        <v>13880</v>
      </c>
      <c r="E34" s="5">
        <v>13740</v>
      </c>
    </row>
    <row r="35" spans="1:5" ht="18" customHeight="1">
      <c r="A35" s="7" t="s">
        <v>131</v>
      </c>
      <c r="B35" s="5">
        <v>8430</v>
      </c>
      <c r="C35" s="5">
        <v>28251</v>
      </c>
      <c r="D35" s="5">
        <v>14219</v>
      </c>
      <c r="E35" s="5">
        <v>14032</v>
      </c>
    </row>
    <row r="36" spans="1:5" ht="18" customHeight="1">
      <c r="A36" s="7" t="s">
        <v>132</v>
      </c>
      <c r="B36" s="5">
        <v>8787</v>
      </c>
      <c r="C36" s="5">
        <v>28866</v>
      </c>
      <c r="D36" s="5">
        <v>14565</v>
      </c>
      <c r="E36" s="5">
        <v>14301</v>
      </c>
    </row>
    <row r="37" spans="1:5" ht="18" customHeight="1">
      <c r="A37" s="7" t="s">
        <v>47</v>
      </c>
      <c r="B37" s="5">
        <v>9027</v>
      </c>
      <c r="C37" s="5">
        <v>29520</v>
      </c>
      <c r="D37" s="5">
        <v>14908</v>
      </c>
      <c r="E37" s="5">
        <v>14612</v>
      </c>
    </row>
    <row r="38" spans="1:5" ht="18" customHeight="1">
      <c r="A38" s="7" t="s">
        <v>133</v>
      </c>
      <c r="B38" s="5">
        <v>9309</v>
      </c>
      <c r="C38" s="5">
        <v>29959</v>
      </c>
      <c r="D38" s="5">
        <v>15130</v>
      </c>
      <c r="E38" s="5">
        <v>14829</v>
      </c>
    </row>
    <row r="39" spans="1:5" ht="18" customHeight="1">
      <c r="A39" s="7" t="s">
        <v>134</v>
      </c>
      <c r="B39" s="5">
        <v>9508</v>
      </c>
      <c r="C39" s="5">
        <v>30059</v>
      </c>
      <c r="D39" s="5">
        <v>15159</v>
      </c>
      <c r="E39" s="5">
        <v>14900</v>
      </c>
    </row>
    <row r="40" spans="1:5" ht="18" customHeight="1">
      <c r="A40" s="7" t="s">
        <v>135</v>
      </c>
      <c r="B40" s="5">
        <v>9781</v>
      </c>
      <c r="C40" s="5">
        <v>30442</v>
      </c>
      <c r="D40" s="5">
        <v>15371</v>
      </c>
      <c r="E40" s="5">
        <v>15071</v>
      </c>
    </row>
    <row r="41" spans="1:5" ht="18" customHeight="1">
      <c r="A41" s="7" t="s">
        <v>136</v>
      </c>
      <c r="B41" s="5">
        <v>10110</v>
      </c>
      <c r="C41" s="5">
        <v>30951</v>
      </c>
      <c r="D41" s="5">
        <v>15604</v>
      </c>
      <c r="E41" s="5">
        <v>15347</v>
      </c>
    </row>
    <row r="42" spans="1:5" ht="18" customHeight="1">
      <c r="A42" s="7" t="s">
        <v>46</v>
      </c>
      <c r="B42" s="5">
        <v>10518</v>
      </c>
      <c r="C42" s="5">
        <v>31608</v>
      </c>
      <c r="D42" s="5">
        <v>15985</v>
      </c>
      <c r="E42" s="5">
        <v>15623</v>
      </c>
    </row>
    <row r="43" spans="1:5" ht="18" customHeight="1">
      <c r="A43" s="7" t="s">
        <v>137</v>
      </c>
      <c r="B43" s="5">
        <v>10946</v>
      </c>
      <c r="C43" s="5">
        <v>32442</v>
      </c>
      <c r="D43" s="5">
        <v>16423</v>
      </c>
      <c r="E43" s="5">
        <v>16019</v>
      </c>
    </row>
    <row r="44" spans="1:5" ht="18" customHeight="1">
      <c r="A44" s="7" t="s">
        <v>138</v>
      </c>
      <c r="B44" s="5">
        <v>11460</v>
      </c>
      <c r="C44" s="5">
        <v>33637</v>
      </c>
      <c r="D44" s="5">
        <v>17056</v>
      </c>
      <c r="E44" s="5">
        <v>16581</v>
      </c>
    </row>
    <row r="45" spans="1:5" ht="18" customHeight="1">
      <c r="A45" s="7" t="s">
        <v>139</v>
      </c>
      <c r="B45" s="5">
        <v>11892</v>
      </c>
      <c r="C45" s="5">
        <v>34589</v>
      </c>
      <c r="D45" s="5">
        <v>17563</v>
      </c>
      <c r="E45" s="5">
        <v>17026</v>
      </c>
    </row>
    <row r="46" spans="1:5" ht="18" customHeight="1">
      <c r="A46" s="7" t="s">
        <v>140</v>
      </c>
      <c r="B46" s="5">
        <v>12260</v>
      </c>
      <c r="C46" s="5">
        <v>35224</v>
      </c>
      <c r="D46" s="5">
        <v>17927</v>
      </c>
      <c r="E46" s="5">
        <v>17297</v>
      </c>
    </row>
    <row r="47" spans="1:5" ht="18" customHeight="1">
      <c r="A47" s="7" t="s">
        <v>195</v>
      </c>
      <c r="B47" s="5">
        <v>12790</v>
      </c>
      <c r="C47" s="5">
        <v>36228</v>
      </c>
      <c r="D47" s="5">
        <v>18474</v>
      </c>
      <c r="E47" s="5">
        <v>17754</v>
      </c>
    </row>
    <row r="48" spans="1:5" ht="18" customHeight="1">
      <c r="A48" s="7" t="s">
        <v>196</v>
      </c>
      <c r="B48" s="5">
        <v>13380</v>
      </c>
      <c r="C48" s="5">
        <v>37381</v>
      </c>
      <c r="D48" s="5">
        <v>19020</v>
      </c>
      <c r="E48" s="5">
        <v>18361</v>
      </c>
    </row>
    <row r="49" spans="1:5" ht="18" customHeight="1">
      <c r="A49" s="7" t="s">
        <v>197</v>
      </c>
      <c r="B49" s="5">
        <v>14076</v>
      </c>
      <c r="C49" s="5">
        <v>38714</v>
      </c>
      <c r="D49" s="5">
        <v>19693</v>
      </c>
      <c r="E49" s="5">
        <v>19021</v>
      </c>
    </row>
    <row r="50" spans="1:5" ht="18" customHeight="1">
      <c r="A50" s="7" t="s">
        <v>198</v>
      </c>
      <c r="B50" s="5">
        <v>14851</v>
      </c>
      <c r="C50" s="5">
        <v>40326</v>
      </c>
      <c r="D50" s="5">
        <v>20483</v>
      </c>
      <c r="E50" s="5">
        <v>19843</v>
      </c>
    </row>
    <row r="51" spans="1:5" ht="18" customHeight="1">
      <c r="A51" s="7" t="s">
        <v>199</v>
      </c>
      <c r="B51" s="5">
        <v>15375</v>
      </c>
      <c r="C51" s="5">
        <v>41477</v>
      </c>
      <c r="D51" s="5">
        <v>21076</v>
      </c>
      <c r="E51" s="5">
        <v>20401</v>
      </c>
    </row>
    <row r="52" spans="1:5" ht="18" customHeight="1">
      <c r="A52" s="7" t="s">
        <v>76</v>
      </c>
      <c r="B52" s="5">
        <v>15690</v>
      </c>
      <c r="C52" s="5">
        <v>42118</v>
      </c>
      <c r="D52" s="5">
        <v>21423</v>
      </c>
      <c r="E52" s="5">
        <v>20695</v>
      </c>
    </row>
    <row r="53" spans="1:5" ht="18" customHeight="1">
      <c r="A53" s="7" t="s">
        <v>200</v>
      </c>
      <c r="B53" s="5">
        <v>16002</v>
      </c>
      <c r="C53" s="5">
        <v>42753</v>
      </c>
      <c r="D53" s="5">
        <v>21742</v>
      </c>
      <c r="E53" s="5">
        <v>21011</v>
      </c>
    </row>
    <row r="54" spans="1:5" ht="18" customHeight="1">
      <c r="A54" s="7" t="s">
        <v>201</v>
      </c>
      <c r="B54" s="5">
        <v>16319</v>
      </c>
      <c r="C54" s="5">
        <v>43160</v>
      </c>
      <c r="D54" s="5">
        <v>21919</v>
      </c>
      <c r="E54" s="5">
        <v>21241</v>
      </c>
    </row>
    <row r="55" spans="1:5" ht="18" customHeight="1">
      <c r="A55" s="7" t="s">
        <v>211</v>
      </c>
      <c r="B55" s="5">
        <v>16633</v>
      </c>
      <c r="C55" s="5">
        <v>43631</v>
      </c>
      <c r="D55" s="5">
        <v>22083</v>
      </c>
      <c r="E55" s="5">
        <v>21548</v>
      </c>
    </row>
    <row r="56" spans="1:5" ht="18" customHeight="1">
      <c r="A56" s="7" t="s">
        <v>212</v>
      </c>
      <c r="B56" s="5">
        <v>16973</v>
      </c>
      <c r="C56" s="5">
        <v>43892</v>
      </c>
      <c r="D56" s="5">
        <v>22190</v>
      </c>
      <c r="E56" s="5">
        <v>21702</v>
      </c>
    </row>
    <row r="57" spans="1:5" ht="18" customHeight="1">
      <c r="A57" s="7" t="s">
        <v>227</v>
      </c>
      <c r="B57" s="73">
        <v>17248</v>
      </c>
      <c r="C57" s="73">
        <v>44088</v>
      </c>
      <c r="D57" s="73">
        <v>22251</v>
      </c>
      <c r="E57" s="73">
        <v>21837</v>
      </c>
    </row>
    <row r="58" spans="1:5" ht="18" customHeight="1">
      <c r="A58" s="7" t="s">
        <v>233</v>
      </c>
      <c r="B58" s="73">
        <v>17554</v>
      </c>
      <c r="C58" s="73">
        <v>44437</v>
      </c>
      <c r="D58" s="73">
        <v>22429</v>
      </c>
      <c r="E58" s="73">
        <v>22008</v>
      </c>
    </row>
    <row r="59" spans="1:5" ht="18" customHeight="1">
      <c r="A59" s="7" t="s">
        <v>234</v>
      </c>
      <c r="B59" s="73">
        <v>17783</v>
      </c>
      <c r="C59" s="73">
        <v>44501</v>
      </c>
      <c r="D59" s="73">
        <v>22477</v>
      </c>
      <c r="E59" s="73">
        <v>22024</v>
      </c>
    </row>
    <row r="60" spans="1:7" ht="18" customHeight="1">
      <c r="A60" s="82" t="s">
        <v>238</v>
      </c>
      <c r="B60" s="83">
        <v>18045</v>
      </c>
      <c r="C60" s="83">
        <v>44699</v>
      </c>
      <c r="D60" s="83">
        <v>22564</v>
      </c>
      <c r="E60" s="83">
        <v>22135</v>
      </c>
      <c r="G60" s="71"/>
    </row>
    <row r="61" spans="1:7" ht="18" customHeight="1">
      <c r="A61" s="82" t="s">
        <v>239</v>
      </c>
      <c r="B61" s="83">
        <v>18286</v>
      </c>
      <c r="C61" s="83">
        <v>44789</v>
      </c>
      <c r="D61" s="83">
        <v>22649</v>
      </c>
      <c r="E61" s="83">
        <v>22140</v>
      </c>
      <c r="G61" s="71"/>
    </row>
    <row r="62" spans="1:5" ht="18" customHeight="1">
      <c r="A62" t="s">
        <v>149</v>
      </c>
      <c r="E62" s="2" t="s">
        <v>202</v>
      </c>
    </row>
  </sheetData>
  <sheetProtection/>
  <mergeCells count="3">
    <mergeCell ref="C4:E4"/>
    <mergeCell ref="B4:B5"/>
    <mergeCell ref="A4:A5"/>
  </mergeCells>
  <printOptions/>
  <pageMargins left="0.7874015748031497" right="0.3937007874015748" top="0.7874015748031497" bottom="0.5905511811023623" header="0.5118110236220472" footer="0.5118110236220472"/>
  <pageSetup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zoomScaleSheetLayoutView="100" zoomScalePageLayoutView="0" workbookViewId="0" topLeftCell="A55">
      <selection activeCell="G68" sqref="G68"/>
    </sheetView>
  </sheetViews>
  <sheetFormatPr defaultColWidth="9.00390625" defaultRowHeight="15" customHeight="1"/>
  <cols>
    <col min="1" max="1" width="13.125" style="84" customWidth="1"/>
    <col min="2" max="4" width="9.00390625" style="84" customWidth="1"/>
    <col min="5" max="5" width="4.625" style="84" customWidth="1"/>
    <col min="6" max="6" width="13.125" style="84" customWidth="1"/>
    <col min="7" max="16384" width="9.00390625" style="84" customWidth="1"/>
  </cols>
  <sheetData>
    <row r="1" ht="15" customHeight="1">
      <c r="A1" s="84" t="s">
        <v>204</v>
      </c>
    </row>
    <row r="2" ht="15" customHeight="1">
      <c r="I2" s="85" t="s">
        <v>241</v>
      </c>
    </row>
    <row r="3" spans="1:9" s="87" customFormat="1" ht="18" customHeight="1" thickBot="1">
      <c r="A3" s="86" t="s">
        <v>205</v>
      </c>
      <c r="B3" s="86" t="s">
        <v>85</v>
      </c>
      <c r="C3" s="86" t="s">
        <v>100</v>
      </c>
      <c r="D3" s="86" t="s">
        <v>101</v>
      </c>
      <c r="F3" s="134" t="s">
        <v>205</v>
      </c>
      <c r="G3" s="134" t="s">
        <v>85</v>
      </c>
      <c r="H3" s="134" t="s">
        <v>100</v>
      </c>
      <c r="I3" s="134" t="s">
        <v>101</v>
      </c>
    </row>
    <row r="4" spans="1:11" ht="15" customHeight="1" thickBot="1" thickTop="1">
      <c r="A4" s="88" t="s">
        <v>85</v>
      </c>
      <c r="B4" s="89">
        <f>+B5+B11+B17+B23+B29+B35+B41+B47+B53+B59+B65+G5+G11+G17+G23+G29+G35+G41+G47+G53+G59</f>
        <v>44789</v>
      </c>
      <c r="C4" s="89">
        <f>+C5+C11+C17+C23+C29+C35+C41+C47+C53+C59+C65+H5+H11+H17+H23+H29+H35+H41+H47+H53+H59</f>
        <v>22649</v>
      </c>
      <c r="D4" s="89">
        <f>+D5+D11+D17+D23+D29+D35+D41+D47+D53+D59+D65+I5+I11+I17+I23+I29+I35+I41+I47+I53+I59</f>
        <v>22140</v>
      </c>
      <c r="F4" s="135"/>
      <c r="G4" s="135"/>
      <c r="H4" s="135"/>
      <c r="I4" s="135"/>
      <c r="J4" s="90"/>
      <c r="K4" s="90"/>
    </row>
    <row r="5" spans="1:9" ht="15" customHeight="1" thickTop="1">
      <c r="A5" s="91" t="s">
        <v>49</v>
      </c>
      <c r="B5" s="92">
        <f aca="true" t="shared" si="0" ref="B5:B12">SUM(C5:D5)</f>
        <v>1780</v>
      </c>
      <c r="C5" s="92">
        <f>SUM(C6:C10)</f>
        <v>898</v>
      </c>
      <c r="D5" s="92">
        <f>SUM(D6:D10)</f>
        <v>882</v>
      </c>
      <c r="F5" s="91" t="s">
        <v>60</v>
      </c>
      <c r="G5" s="92">
        <f aca="true" t="shared" si="1" ref="G5:G62">SUM(H5:I5)</f>
        <v>2045</v>
      </c>
      <c r="H5" s="92">
        <f>SUM(H6:H10)</f>
        <v>1125</v>
      </c>
      <c r="I5" s="92">
        <f>SUM(I6:I10)</f>
        <v>920</v>
      </c>
    </row>
    <row r="6" spans="1:9" ht="15" customHeight="1">
      <c r="A6" s="93">
        <v>0</v>
      </c>
      <c r="B6" s="94">
        <f t="shared" si="0"/>
        <v>344</v>
      </c>
      <c r="C6" s="95">
        <v>183</v>
      </c>
      <c r="D6" s="95">
        <v>161</v>
      </c>
      <c r="F6" s="93">
        <v>55</v>
      </c>
      <c r="G6" s="94">
        <f t="shared" si="1"/>
        <v>475</v>
      </c>
      <c r="H6" s="95">
        <v>261</v>
      </c>
      <c r="I6" s="95">
        <v>214</v>
      </c>
    </row>
    <row r="7" spans="1:9" ht="15" customHeight="1">
      <c r="A7" s="96">
        <v>1</v>
      </c>
      <c r="B7" s="94">
        <f t="shared" si="0"/>
        <v>330</v>
      </c>
      <c r="C7" s="97">
        <v>165</v>
      </c>
      <c r="D7" s="97">
        <v>165</v>
      </c>
      <c r="F7" s="96">
        <v>56</v>
      </c>
      <c r="G7" s="94">
        <f t="shared" si="1"/>
        <v>418</v>
      </c>
      <c r="H7" s="97">
        <v>234</v>
      </c>
      <c r="I7" s="97">
        <v>184</v>
      </c>
    </row>
    <row r="8" spans="1:9" ht="15" customHeight="1">
      <c r="A8" s="96">
        <v>2</v>
      </c>
      <c r="B8" s="94">
        <f t="shared" si="0"/>
        <v>340</v>
      </c>
      <c r="C8" s="97">
        <v>169</v>
      </c>
      <c r="D8" s="97">
        <v>171</v>
      </c>
      <c r="F8" s="96">
        <v>57</v>
      </c>
      <c r="G8" s="94">
        <f t="shared" si="1"/>
        <v>384</v>
      </c>
      <c r="H8" s="97">
        <v>211</v>
      </c>
      <c r="I8" s="97">
        <v>173</v>
      </c>
    </row>
    <row r="9" spans="1:9" ht="15" customHeight="1">
      <c r="A9" s="96">
        <v>3</v>
      </c>
      <c r="B9" s="94">
        <f t="shared" si="0"/>
        <v>393</v>
      </c>
      <c r="C9" s="97">
        <v>201</v>
      </c>
      <c r="D9" s="97">
        <v>192</v>
      </c>
      <c r="F9" s="96">
        <v>58</v>
      </c>
      <c r="G9" s="94">
        <f t="shared" si="1"/>
        <v>410</v>
      </c>
      <c r="H9" s="97">
        <v>223</v>
      </c>
      <c r="I9" s="97">
        <v>187</v>
      </c>
    </row>
    <row r="10" spans="1:9" ht="15" customHeight="1">
      <c r="A10" s="98">
        <v>4</v>
      </c>
      <c r="B10" s="94">
        <f t="shared" si="0"/>
        <v>373</v>
      </c>
      <c r="C10" s="99">
        <v>180</v>
      </c>
      <c r="D10" s="99">
        <v>193</v>
      </c>
      <c r="F10" s="98">
        <v>59</v>
      </c>
      <c r="G10" s="94">
        <f t="shared" si="1"/>
        <v>358</v>
      </c>
      <c r="H10" s="99">
        <v>196</v>
      </c>
      <c r="I10" s="99">
        <v>162</v>
      </c>
    </row>
    <row r="11" spans="1:9" ht="15" customHeight="1">
      <c r="A11" s="91" t="s">
        <v>50</v>
      </c>
      <c r="B11" s="92">
        <f t="shared" si="0"/>
        <v>2285</v>
      </c>
      <c r="C11" s="92">
        <f>SUM(C12:C16)</f>
        <v>1196</v>
      </c>
      <c r="D11" s="92">
        <f>SUM(D12:D16)</f>
        <v>1089</v>
      </c>
      <c r="F11" s="91" t="s">
        <v>61</v>
      </c>
      <c r="G11" s="92">
        <f t="shared" si="1"/>
        <v>1983</v>
      </c>
      <c r="H11" s="92">
        <f>SUM(H12:H16)</f>
        <v>962</v>
      </c>
      <c r="I11" s="92">
        <f>SUM(I12:I16)</f>
        <v>1021</v>
      </c>
    </row>
    <row r="12" spans="1:9" ht="15" customHeight="1">
      <c r="A12" s="93">
        <v>5</v>
      </c>
      <c r="B12" s="94">
        <f t="shared" si="0"/>
        <v>408</v>
      </c>
      <c r="C12" s="95">
        <v>207</v>
      </c>
      <c r="D12" s="95">
        <v>201</v>
      </c>
      <c r="F12" s="93">
        <v>60</v>
      </c>
      <c r="G12" s="94">
        <f t="shared" si="1"/>
        <v>389</v>
      </c>
      <c r="H12" s="95">
        <v>202</v>
      </c>
      <c r="I12" s="95">
        <v>187</v>
      </c>
    </row>
    <row r="13" spans="1:9" ht="15" customHeight="1">
      <c r="A13" s="96">
        <v>6</v>
      </c>
      <c r="B13" s="94">
        <f aca="true" t="shared" si="2" ref="B13:B64">SUM(C13:D13)</f>
        <v>418</v>
      </c>
      <c r="C13" s="97">
        <v>201</v>
      </c>
      <c r="D13" s="97">
        <v>217</v>
      </c>
      <c r="F13" s="96">
        <v>61</v>
      </c>
      <c r="G13" s="94">
        <f t="shared" si="1"/>
        <v>366</v>
      </c>
      <c r="H13" s="97">
        <v>180</v>
      </c>
      <c r="I13" s="97">
        <v>186</v>
      </c>
    </row>
    <row r="14" spans="1:9" ht="15" customHeight="1">
      <c r="A14" s="96">
        <v>7</v>
      </c>
      <c r="B14" s="94">
        <f t="shared" si="2"/>
        <v>435</v>
      </c>
      <c r="C14" s="97">
        <v>229</v>
      </c>
      <c r="D14" s="97">
        <v>206</v>
      </c>
      <c r="F14" s="96">
        <v>62</v>
      </c>
      <c r="G14" s="94">
        <f t="shared" si="1"/>
        <v>372</v>
      </c>
      <c r="H14" s="97">
        <v>177</v>
      </c>
      <c r="I14" s="97">
        <v>195</v>
      </c>
    </row>
    <row r="15" spans="1:9" ht="15" customHeight="1">
      <c r="A15" s="96">
        <v>8</v>
      </c>
      <c r="B15" s="94">
        <f t="shared" si="2"/>
        <v>462</v>
      </c>
      <c r="C15" s="97">
        <v>262</v>
      </c>
      <c r="D15" s="97">
        <v>200</v>
      </c>
      <c r="F15" s="96">
        <v>63</v>
      </c>
      <c r="G15" s="94">
        <f t="shared" si="1"/>
        <v>437</v>
      </c>
      <c r="H15" s="97">
        <v>206</v>
      </c>
      <c r="I15" s="97">
        <v>231</v>
      </c>
    </row>
    <row r="16" spans="1:9" ht="15" customHeight="1">
      <c r="A16" s="98">
        <v>9</v>
      </c>
      <c r="B16" s="94">
        <f t="shared" si="2"/>
        <v>562</v>
      </c>
      <c r="C16" s="99">
        <v>297</v>
      </c>
      <c r="D16" s="99">
        <v>265</v>
      </c>
      <c r="F16" s="98">
        <v>64</v>
      </c>
      <c r="G16" s="94">
        <f t="shared" si="1"/>
        <v>419</v>
      </c>
      <c r="H16" s="99">
        <v>197</v>
      </c>
      <c r="I16" s="99">
        <v>222</v>
      </c>
    </row>
    <row r="17" spans="1:9" ht="15" customHeight="1">
      <c r="A17" s="91" t="s">
        <v>51</v>
      </c>
      <c r="B17" s="92">
        <f>SUM(C17:D17)</f>
        <v>2738</v>
      </c>
      <c r="C17" s="92">
        <f>SUM(C18:C22)</f>
        <v>1460</v>
      </c>
      <c r="D17" s="92">
        <f>SUM(D18:D22)</f>
        <v>1278</v>
      </c>
      <c r="F17" s="91" t="s">
        <v>62</v>
      </c>
      <c r="G17" s="92">
        <f t="shared" si="1"/>
        <v>2817</v>
      </c>
      <c r="H17" s="92">
        <f>SUM(H18:H22)</f>
        <v>1304</v>
      </c>
      <c r="I17" s="92">
        <f>SUM(I18:I22)</f>
        <v>1513</v>
      </c>
    </row>
    <row r="18" spans="1:9" ht="15" customHeight="1">
      <c r="A18" s="93">
        <v>10</v>
      </c>
      <c r="B18" s="94">
        <f t="shared" si="2"/>
        <v>494</v>
      </c>
      <c r="C18" s="95">
        <v>242</v>
      </c>
      <c r="D18" s="95">
        <v>252</v>
      </c>
      <c r="F18" s="93">
        <v>65</v>
      </c>
      <c r="G18" s="94">
        <f t="shared" si="1"/>
        <v>483</v>
      </c>
      <c r="H18" s="95">
        <v>238</v>
      </c>
      <c r="I18" s="95">
        <v>245</v>
      </c>
    </row>
    <row r="19" spans="1:9" ht="15" customHeight="1">
      <c r="A19" s="96">
        <v>11</v>
      </c>
      <c r="B19" s="94">
        <f t="shared" si="2"/>
        <v>534</v>
      </c>
      <c r="C19" s="97">
        <v>263</v>
      </c>
      <c r="D19" s="97">
        <v>271</v>
      </c>
      <c r="F19" s="96">
        <v>66</v>
      </c>
      <c r="G19" s="94">
        <f t="shared" si="1"/>
        <v>514</v>
      </c>
      <c r="H19" s="97">
        <v>238</v>
      </c>
      <c r="I19" s="97">
        <v>276</v>
      </c>
    </row>
    <row r="20" spans="1:9" ht="15" customHeight="1">
      <c r="A20" s="96">
        <v>12</v>
      </c>
      <c r="B20" s="94">
        <f t="shared" si="2"/>
        <v>572</v>
      </c>
      <c r="C20" s="97">
        <v>316</v>
      </c>
      <c r="D20" s="97">
        <v>256</v>
      </c>
      <c r="F20" s="96">
        <v>67</v>
      </c>
      <c r="G20" s="94">
        <f t="shared" si="1"/>
        <v>500</v>
      </c>
      <c r="H20" s="95">
        <v>210</v>
      </c>
      <c r="I20" s="95">
        <v>290</v>
      </c>
    </row>
    <row r="21" spans="1:9" ht="15" customHeight="1">
      <c r="A21" s="96">
        <v>13</v>
      </c>
      <c r="B21" s="94">
        <f t="shared" si="2"/>
        <v>573</v>
      </c>
      <c r="C21" s="97">
        <v>311</v>
      </c>
      <c r="D21" s="97">
        <v>262</v>
      </c>
      <c r="F21" s="96">
        <v>68</v>
      </c>
      <c r="G21" s="94">
        <f t="shared" si="1"/>
        <v>624</v>
      </c>
      <c r="H21" s="95">
        <v>273</v>
      </c>
      <c r="I21" s="95">
        <v>351</v>
      </c>
    </row>
    <row r="22" spans="1:9" ht="15" customHeight="1">
      <c r="A22" s="98">
        <v>14</v>
      </c>
      <c r="B22" s="94">
        <f t="shared" si="2"/>
        <v>565</v>
      </c>
      <c r="C22" s="99">
        <v>328</v>
      </c>
      <c r="D22" s="99">
        <v>237</v>
      </c>
      <c r="F22" s="98">
        <v>69</v>
      </c>
      <c r="G22" s="94">
        <f t="shared" si="1"/>
        <v>696</v>
      </c>
      <c r="H22" s="99">
        <v>345</v>
      </c>
      <c r="I22" s="99">
        <v>351</v>
      </c>
    </row>
    <row r="23" spans="1:9" ht="15" customHeight="1">
      <c r="A23" s="91" t="s">
        <v>52</v>
      </c>
      <c r="B23" s="92">
        <f>SUM(C23:D23)</f>
        <v>2586</v>
      </c>
      <c r="C23" s="92">
        <f>SUM(C24:C28)</f>
        <v>1357</v>
      </c>
      <c r="D23" s="92">
        <f>SUM(D24:D28)</f>
        <v>1229</v>
      </c>
      <c r="F23" s="91" t="s">
        <v>63</v>
      </c>
      <c r="G23" s="92">
        <f t="shared" si="1"/>
        <v>2853</v>
      </c>
      <c r="H23" s="92">
        <f>SUM(H24:H28)</f>
        <v>1326</v>
      </c>
      <c r="I23" s="92">
        <f>SUM(I24:I28)</f>
        <v>1527</v>
      </c>
    </row>
    <row r="24" spans="1:9" ht="15" customHeight="1">
      <c r="A24" s="93">
        <v>15</v>
      </c>
      <c r="B24" s="94">
        <f t="shared" si="2"/>
        <v>552</v>
      </c>
      <c r="C24" s="95">
        <v>287</v>
      </c>
      <c r="D24" s="95">
        <v>265</v>
      </c>
      <c r="F24" s="93">
        <v>70</v>
      </c>
      <c r="G24" s="94">
        <f t="shared" si="1"/>
        <v>628</v>
      </c>
      <c r="H24" s="95">
        <v>282</v>
      </c>
      <c r="I24" s="95">
        <v>346</v>
      </c>
    </row>
    <row r="25" spans="1:9" ht="15" customHeight="1">
      <c r="A25" s="96">
        <v>16</v>
      </c>
      <c r="B25" s="94">
        <f t="shared" si="2"/>
        <v>512</v>
      </c>
      <c r="C25" s="97">
        <v>254</v>
      </c>
      <c r="D25" s="97">
        <v>258</v>
      </c>
      <c r="F25" s="96">
        <v>71</v>
      </c>
      <c r="G25" s="94">
        <f t="shared" si="1"/>
        <v>692</v>
      </c>
      <c r="H25" s="97">
        <v>314</v>
      </c>
      <c r="I25" s="97">
        <v>378</v>
      </c>
    </row>
    <row r="26" spans="1:9" ht="15" customHeight="1">
      <c r="A26" s="96">
        <v>17</v>
      </c>
      <c r="B26" s="94">
        <f t="shared" si="2"/>
        <v>527</v>
      </c>
      <c r="C26" s="97">
        <v>299</v>
      </c>
      <c r="D26" s="97">
        <v>228</v>
      </c>
      <c r="F26" s="96">
        <v>72</v>
      </c>
      <c r="G26" s="94">
        <f t="shared" si="1"/>
        <v>529</v>
      </c>
      <c r="H26" s="97">
        <v>243</v>
      </c>
      <c r="I26" s="97">
        <v>286</v>
      </c>
    </row>
    <row r="27" spans="1:9" ht="15" customHeight="1">
      <c r="A27" s="96">
        <v>18</v>
      </c>
      <c r="B27" s="94">
        <f t="shared" si="2"/>
        <v>504</v>
      </c>
      <c r="C27" s="97">
        <v>267</v>
      </c>
      <c r="D27" s="97">
        <v>237</v>
      </c>
      <c r="F27" s="96">
        <v>73</v>
      </c>
      <c r="G27" s="94">
        <f t="shared" si="1"/>
        <v>434</v>
      </c>
      <c r="H27" s="97">
        <v>204</v>
      </c>
      <c r="I27" s="97">
        <v>230</v>
      </c>
    </row>
    <row r="28" spans="1:9" ht="15" customHeight="1">
      <c r="A28" s="98">
        <v>19</v>
      </c>
      <c r="B28" s="94">
        <f t="shared" si="2"/>
        <v>491</v>
      </c>
      <c r="C28" s="99">
        <v>250</v>
      </c>
      <c r="D28" s="99">
        <v>241</v>
      </c>
      <c r="F28" s="98">
        <v>74</v>
      </c>
      <c r="G28" s="94">
        <f t="shared" si="1"/>
        <v>570</v>
      </c>
      <c r="H28" s="99">
        <v>283</v>
      </c>
      <c r="I28" s="99">
        <v>287</v>
      </c>
    </row>
    <row r="29" spans="1:9" ht="15" customHeight="1">
      <c r="A29" s="91" t="s">
        <v>53</v>
      </c>
      <c r="B29" s="92">
        <f>SUM(C29:D29)</f>
        <v>2301</v>
      </c>
      <c r="C29" s="92">
        <f>SUM(C30:C34)</f>
        <v>1177</v>
      </c>
      <c r="D29" s="92">
        <f>SUM(D30:D34)</f>
        <v>1124</v>
      </c>
      <c r="F29" s="91" t="s">
        <v>64</v>
      </c>
      <c r="G29" s="92">
        <f t="shared" si="1"/>
        <v>2460</v>
      </c>
      <c r="H29" s="92">
        <f>SUM(H30:H34)</f>
        <v>1218</v>
      </c>
      <c r="I29" s="92">
        <f>SUM(I30:I34)</f>
        <v>1242</v>
      </c>
    </row>
    <row r="30" spans="1:9" ht="15" customHeight="1">
      <c r="A30" s="93">
        <v>20</v>
      </c>
      <c r="B30" s="94">
        <f t="shared" si="2"/>
        <v>485</v>
      </c>
      <c r="C30" s="95">
        <v>271</v>
      </c>
      <c r="D30" s="95">
        <v>214</v>
      </c>
      <c r="F30" s="93">
        <v>75</v>
      </c>
      <c r="G30" s="94">
        <f t="shared" si="1"/>
        <v>602</v>
      </c>
      <c r="H30" s="95">
        <v>305</v>
      </c>
      <c r="I30" s="95">
        <v>297</v>
      </c>
    </row>
    <row r="31" spans="1:9" ht="15" customHeight="1">
      <c r="A31" s="96">
        <v>21</v>
      </c>
      <c r="B31" s="94">
        <f t="shared" si="2"/>
        <v>492</v>
      </c>
      <c r="C31" s="97">
        <v>238</v>
      </c>
      <c r="D31" s="97">
        <v>254</v>
      </c>
      <c r="F31" s="96">
        <v>76</v>
      </c>
      <c r="G31" s="94">
        <f t="shared" si="1"/>
        <v>559</v>
      </c>
      <c r="H31" s="97">
        <v>252</v>
      </c>
      <c r="I31" s="97">
        <v>307</v>
      </c>
    </row>
    <row r="32" spans="1:9" ht="15" customHeight="1">
      <c r="A32" s="96">
        <v>22</v>
      </c>
      <c r="B32" s="94">
        <f t="shared" si="2"/>
        <v>418</v>
      </c>
      <c r="C32" s="97">
        <v>208</v>
      </c>
      <c r="D32" s="97">
        <v>210</v>
      </c>
      <c r="F32" s="96">
        <v>77</v>
      </c>
      <c r="G32" s="94">
        <f t="shared" si="1"/>
        <v>541</v>
      </c>
      <c r="H32" s="97">
        <v>271</v>
      </c>
      <c r="I32" s="97">
        <v>270</v>
      </c>
    </row>
    <row r="33" spans="1:9" ht="15" customHeight="1">
      <c r="A33" s="96">
        <v>23</v>
      </c>
      <c r="B33" s="94">
        <f t="shared" si="2"/>
        <v>435</v>
      </c>
      <c r="C33" s="97">
        <v>229</v>
      </c>
      <c r="D33" s="97">
        <v>206</v>
      </c>
      <c r="F33" s="96">
        <v>78</v>
      </c>
      <c r="G33" s="94">
        <f t="shared" si="1"/>
        <v>434</v>
      </c>
      <c r="H33" s="97">
        <v>221</v>
      </c>
      <c r="I33" s="97">
        <v>213</v>
      </c>
    </row>
    <row r="34" spans="1:9" ht="15" customHeight="1">
      <c r="A34" s="98">
        <v>24</v>
      </c>
      <c r="B34" s="94">
        <f t="shared" si="2"/>
        <v>471</v>
      </c>
      <c r="C34" s="99">
        <v>231</v>
      </c>
      <c r="D34" s="99">
        <v>240</v>
      </c>
      <c r="F34" s="98">
        <v>79</v>
      </c>
      <c r="G34" s="94">
        <f t="shared" si="1"/>
        <v>324</v>
      </c>
      <c r="H34" s="99">
        <v>169</v>
      </c>
      <c r="I34" s="99">
        <v>155</v>
      </c>
    </row>
    <row r="35" spans="1:9" ht="15" customHeight="1">
      <c r="A35" s="91" t="s">
        <v>54</v>
      </c>
      <c r="B35" s="92">
        <f>SUM(C35:D35)</f>
        <v>1990</v>
      </c>
      <c r="C35" s="92">
        <f>SUM(C36:C40)</f>
        <v>1045</v>
      </c>
      <c r="D35" s="92">
        <f>SUM(D36:D40)</f>
        <v>945</v>
      </c>
      <c r="F35" s="91" t="s">
        <v>65</v>
      </c>
      <c r="G35" s="92">
        <f t="shared" si="1"/>
        <v>1294</v>
      </c>
      <c r="H35" s="92">
        <f>SUM(H36:H40)</f>
        <v>600</v>
      </c>
      <c r="I35" s="92">
        <f>SUM(I36:I40)</f>
        <v>694</v>
      </c>
    </row>
    <row r="36" spans="1:9" ht="15" customHeight="1">
      <c r="A36" s="93">
        <v>25</v>
      </c>
      <c r="B36" s="94">
        <f t="shared" si="2"/>
        <v>380</v>
      </c>
      <c r="C36" s="95">
        <v>186</v>
      </c>
      <c r="D36" s="95">
        <v>194</v>
      </c>
      <c r="F36" s="93">
        <v>80</v>
      </c>
      <c r="G36" s="94">
        <f t="shared" si="1"/>
        <v>317</v>
      </c>
      <c r="H36" s="95">
        <v>140</v>
      </c>
      <c r="I36" s="95">
        <v>177</v>
      </c>
    </row>
    <row r="37" spans="1:9" ht="15" customHeight="1">
      <c r="A37" s="96">
        <v>26</v>
      </c>
      <c r="B37" s="94">
        <f t="shared" si="2"/>
        <v>366</v>
      </c>
      <c r="C37" s="97">
        <v>184</v>
      </c>
      <c r="D37" s="97">
        <v>182</v>
      </c>
      <c r="F37" s="96">
        <v>81</v>
      </c>
      <c r="G37" s="94">
        <f t="shared" si="1"/>
        <v>280</v>
      </c>
      <c r="H37" s="97">
        <v>140</v>
      </c>
      <c r="I37" s="97">
        <v>140</v>
      </c>
    </row>
    <row r="38" spans="1:9" ht="15" customHeight="1">
      <c r="A38" s="96">
        <v>27</v>
      </c>
      <c r="B38" s="94">
        <f t="shared" si="2"/>
        <v>404</v>
      </c>
      <c r="C38" s="97">
        <v>227</v>
      </c>
      <c r="D38" s="97">
        <v>177</v>
      </c>
      <c r="F38" s="96">
        <v>82</v>
      </c>
      <c r="G38" s="94">
        <f t="shared" si="1"/>
        <v>261</v>
      </c>
      <c r="H38" s="97">
        <v>140</v>
      </c>
      <c r="I38" s="97">
        <v>121</v>
      </c>
    </row>
    <row r="39" spans="1:9" ht="15" customHeight="1">
      <c r="A39" s="96">
        <v>28</v>
      </c>
      <c r="B39" s="94">
        <f t="shared" si="2"/>
        <v>414</v>
      </c>
      <c r="C39" s="97">
        <v>208</v>
      </c>
      <c r="D39" s="97">
        <v>206</v>
      </c>
      <c r="F39" s="96">
        <v>83</v>
      </c>
      <c r="G39" s="94">
        <f t="shared" si="1"/>
        <v>244</v>
      </c>
      <c r="H39" s="97">
        <v>103</v>
      </c>
      <c r="I39" s="97">
        <v>141</v>
      </c>
    </row>
    <row r="40" spans="1:9" ht="15" customHeight="1">
      <c r="A40" s="98">
        <v>29</v>
      </c>
      <c r="B40" s="94">
        <f t="shared" si="2"/>
        <v>426</v>
      </c>
      <c r="C40" s="99">
        <v>240</v>
      </c>
      <c r="D40" s="99">
        <v>186</v>
      </c>
      <c r="F40" s="98">
        <v>84</v>
      </c>
      <c r="G40" s="94">
        <f t="shared" si="1"/>
        <v>192</v>
      </c>
      <c r="H40" s="99">
        <v>77</v>
      </c>
      <c r="I40" s="99">
        <v>115</v>
      </c>
    </row>
    <row r="41" spans="1:9" ht="15" customHeight="1">
      <c r="A41" s="91" t="s">
        <v>55</v>
      </c>
      <c r="B41" s="92">
        <f>SUM(C41:D41)</f>
        <v>2247</v>
      </c>
      <c r="C41" s="92">
        <f>SUM(C42:C46)</f>
        <v>1153</v>
      </c>
      <c r="D41" s="92">
        <f>SUM(D42:D46)</f>
        <v>1094</v>
      </c>
      <c r="F41" s="91" t="s">
        <v>66</v>
      </c>
      <c r="G41" s="92">
        <f t="shared" si="1"/>
        <v>679</v>
      </c>
      <c r="H41" s="92">
        <f>SUM(H42:H46)</f>
        <v>266</v>
      </c>
      <c r="I41" s="92">
        <f>SUM(I42:I46)</f>
        <v>413</v>
      </c>
    </row>
    <row r="42" spans="1:9" ht="15" customHeight="1">
      <c r="A42" s="93">
        <v>30</v>
      </c>
      <c r="B42" s="94">
        <f t="shared" si="2"/>
        <v>409</v>
      </c>
      <c r="C42" s="95">
        <v>213</v>
      </c>
      <c r="D42" s="95">
        <v>196</v>
      </c>
      <c r="F42" s="93">
        <v>85</v>
      </c>
      <c r="G42" s="94">
        <f t="shared" si="1"/>
        <v>178</v>
      </c>
      <c r="H42" s="95">
        <v>64</v>
      </c>
      <c r="I42" s="95">
        <v>114</v>
      </c>
    </row>
    <row r="43" spans="1:9" ht="15" customHeight="1">
      <c r="A43" s="96">
        <v>31</v>
      </c>
      <c r="B43" s="94">
        <f t="shared" si="2"/>
        <v>434</v>
      </c>
      <c r="C43" s="97">
        <v>233</v>
      </c>
      <c r="D43" s="97">
        <v>201</v>
      </c>
      <c r="F43" s="96">
        <v>86</v>
      </c>
      <c r="G43" s="94">
        <f t="shared" si="1"/>
        <v>152</v>
      </c>
      <c r="H43" s="97">
        <v>78</v>
      </c>
      <c r="I43" s="97">
        <v>74</v>
      </c>
    </row>
    <row r="44" spans="1:9" ht="15" customHeight="1">
      <c r="A44" s="96">
        <v>32</v>
      </c>
      <c r="B44" s="94">
        <f t="shared" si="2"/>
        <v>451</v>
      </c>
      <c r="C44" s="97">
        <v>229</v>
      </c>
      <c r="D44" s="97">
        <v>222</v>
      </c>
      <c r="F44" s="96">
        <v>87</v>
      </c>
      <c r="G44" s="94">
        <f t="shared" si="1"/>
        <v>148</v>
      </c>
      <c r="H44" s="97">
        <v>52</v>
      </c>
      <c r="I44" s="97">
        <v>96</v>
      </c>
    </row>
    <row r="45" spans="1:9" ht="15" customHeight="1">
      <c r="A45" s="96">
        <v>33</v>
      </c>
      <c r="B45" s="94">
        <f t="shared" si="2"/>
        <v>466</v>
      </c>
      <c r="C45" s="97">
        <v>236</v>
      </c>
      <c r="D45" s="97">
        <v>230</v>
      </c>
      <c r="F45" s="96">
        <v>88</v>
      </c>
      <c r="G45" s="94">
        <f t="shared" si="1"/>
        <v>113</v>
      </c>
      <c r="H45" s="97">
        <v>44</v>
      </c>
      <c r="I45" s="97">
        <v>69</v>
      </c>
    </row>
    <row r="46" spans="1:9" ht="15" customHeight="1">
      <c r="A46" s="98">
        <v>34</v>
      </c>
      <c r="B46" s="94">
        <f t="shared" si="2"/>
        <v>487</v>
      </c>
      <c r="C46" s="99">
        <v>242</v>
      </c>
      <c r="D46" s="99">
        <v>245</v>
      </c>
      <c r="F46" s="98">
        <v>89</v>
      </c>
      <c r="G46" s="94">
        <f t="shared" si="1"/>
        <v>88</v>
      </c>
      <c r="H46" s="99">
        <v>28</v>
      </c>
      <c r="I46" s="99">
        <v>60</v>
      </c>
    </row>
    <row r="47" spans="1:9" ht="15" customHeight="1">
      <c r="A47" s="91" t="s">
        <v>56</v>
      </c>
      <c r="B47" s="92">
        <f>SUM(C47:D47)</f>
        <v>2896</v>
      </c>
      <c r="C47" s="92">
        <f>SUM(C48:C52)</f>
        <v>1448</v>
      </c>
      <c r="D47" s="92">
        <f>SUM(D48:D52)</f>
        <v>1448</v>
      </c>
      <c r="F47" s="91" t="s">
        <v>67</v>
      </c>
      <c r="G47" s="92">
        <f t="shared" si="1"/>
        <v>251</v>
      </c>
      <c r="H47" s="92">
        <f>SUM(H48:H52)</f>
        <v>65</v>
      </c>
      <c r="I47" s="92">
        <f>SUM(I48:I52)</f>
        <v>186</v>
      </c>
    </row>
    <row r="48" spans="1:9" ht="15" customHeight="1">
      <c r="A48" s="93">
        <v>35</v>
      </c>
      <c r="B48" s="94">
        <f t="shared" si="2"/>
        <v>500</v>
      </c>
      <c r="C48" s="95">
        <v>248</v>
      </c>
      <c r="D48" s="95">
        <v>252</v>
      </c>
      <c r="F48" s="93">
        <v>90</v>
      </c>
      <c r="G48" s="94">
        <f t="shared" si="1"/>
        <v>63</v>
      </c>
      <c r="H48" s="95">
        <v>22</v>
      </c>
      <c r="I48" s="95">
        <v>41</v>
      </c>
    </row>
    <row r="49" spans="1:9" ht="15" customHeight="1">
      <c r="A49" s="96">
        <v>36</v>
      </c>
      <c r="B49" s="94">
        <f t="shared" si="2"/>
        <v>541</v>
      </c>
      <c r="C49" s="97">
        <v>270</v>
      </c>
      <c r="D49" s="97">
        <v>271</v>
      </c>
      <c r="F49" s="96">
        <v>91</v>
      </c>
      <c r="G49" s="94">
        <f t="shared" si="1"/>
        <v>63</v>
      </c>
      <c r="H49" s="97">
        <v>17</v>
      </c>
      <c r="I49" s="97">
        <v>46</v>
      </c>
    </row>
    <row r="50" spans="1:9" ht="15" customHeight="1">
      <c r="A50" s="96">
        <v>37</v>
      </c>
      <c r="B50" s="94">
        <f t="shared" si="2"/>
        <v>561</v>
      </c>
      <c r="C50" s="97">
        <v>287</v>
      </c>
      <c r="D50" s="97">
        <v>274</v>
      </c>
      <c r="F50" s="96">
        <v>92</v>
      </c>
      <c r="G50" s="94">
        <f t="shared" si="1"/>
        <v>56</v>
      </c>
      <c r="H50" s="97">
        <v>12</v>
      </c>
      <c r="I50" s="97">
        <v>44</v>
      </c>
    </row>
    <row r="51" spans="1:9" ht="15" customHeight="1">
      <c r="A51" s="96">
        <v>38</v>
      </c>
      <c r="B51" s="94">
        <f t="shared" si="2"/>
        <v>656</v>
      </c>
      <c r="C51" s="97">
        <v>318</v>
      </c>
      <c r="D51" s="97">
        <v>338</v>
      </c>
      <c r="F51" s="96">
        <v>93</v>
      </c>
      <c r="G51" s="94">
        <f t="shared" si="1"/>
        <v>40</v>
      </c>
      <c r="H51" s="97">
        <v>8</v>
      </c>
      <c r="I51" s="97">
        <v>32</v>
      </c>
    </row>
    <row r="52" spans="1:9" ht="15" customHeight="1">
      <c r="A52" s="98">
        <v>39</v>
      </c>
      <c r="B52" s="94">
        <f t="shared" si="2"/>
        <v>638</v>
      </c>
      <c r="C52" s="99">
        <v>325</v>
      </c>
      <c r="D52" s="99">
        <v>313</v>
      </c>
      <c r="F52" s="98">
        <v>94</v>
      </c>
      <c r="G52" s="94">
        <f t="shared" si="1"/>
        <v>29</v>
      </c>
      <c r="H52" s="99">
        <v>6</v>
      </c>
      <c r="I52" s="99">
        <v>23</v>
      </c>
    </row>
    <row r="53" spans="1:9" ht="15" customHeight="1">
      <c r="A53" s="91" t="s">
        <v>57</v>
      </c>
      <c r="B53" s="92">
        <f>SUM(C53:D53)</f>
        <v>4010</v>
      </c>
      <c r="C53" s="92">
        <f>SUM(C54:C58)</f>
        <v>2053</v>
      </c>
      <c r="D53" s="92">
        <f>SUM(D54:D58)</f>
        <v>1957</v>
      </c>
      <c r="F53" s="91" t="s">
        <v>68</v>
      </c>
      <c r="G53" s="92">
        <f t="shared" si="1"/>
        <v>82</v>
      </c>
      <c r="H53" s="92">
        <f>SUM(H54:H58)</f>
        <v>11</v>
      </c>
      <c r="I53" s="92">
        <f>SUM(I54:I58)</f>
        <v>71</v>
      </c>
    </row>
    <row r="54" spans="1:9" ht="15" customHeight="1">
      <c r="A54" s="93">
        <v>40</v>
      </c>
      <c r="B54" s="94">
        <f t="shared" si="2"/>
        <v>744</v>
      </c>
      <c r="C54" s="95">
        <v>377</v>
      </c>
      <c r="D54" s="95">
        <v>367</v>
      </c>
      <c r="F54" s="93">
        <v>95</v>
      </c>
      <c r="G54" s="94">
        <f t="shared" si="1"/>
        <v>28</v>
      </c>
      <c r="H54" s="95">
        <v>4</v>
      </c>
      <c r="I54" s="95">
        <v>24</v>
      </c>
    </row>
    <row r="55" spans="1:9" ht="15" customHeight="1">
      <c r="A55" s="96">
        <v>41</v>
      </c>
      <c r="B55" s="94">
        <f t="shared" si="2"/>
        <v>746</v>
      </c>
      <c r="C55" s="97">
        <v>385</v>
      </c>
      <c r="D55" s="97">
        <v>361</v>
      </c>
      <c r="F55" s="96">
        <v>96</v>
      </c>
      <c r="G55" s="94">
        <f t="shared" si="1"/>
        <v>15</v>
      </c>
      <c r="H55" s="97">
        <v>1</v>
      </c>
      <c r="I55" s="97">
        <v>14</v>
      </c>
    </row>
    <row r="56" spans="1:9" ht="15" customHeight="1">
      <c r="A56" s="96">
        <v>42</v>
      </c>
      <c r="B56" s="94">
        <f t="shared" si="2"/>
        <v>742</v>
      </c>
      <c r="C56" s="97">
        <v>378</v>
      </c>
      <c r="D56" s="97">
        <v>364</v>
      </c>
      <c r="F56" s="96">
        <v>97</v>
      </c>
      <c r="G56" s="94">
        <f t="shared" si="1"/>
        <v>18</v>
      </c>
      <c r="H56" s="97">
        <v>4</v>
      </c>
      <c r="I56" s="97">
        <v>14</v>
      </c>
    </row>
    <row r="57" spans="1:9" ht="15" customHeight="1">
      <c r="A57" s="96">
        <v>43</v>
      </c>
      <c r="B57" s="94">
        <f t="shared" si="2"/>
        <v>805</v>
      </c>
      <c r="C57" s="97">
        <v>402</v>
      </c>
      <c r="D57" s="97">
        <v>403</v>
      </c>
      <c r="F57" s="96">
        <v>98</v>
      </c>
      <c r="G57" s="94">
        <f t="shared" si="1"/>
        <v>13</v>
      </c>
      <c r="H57" s="97">
        <v>1</v>
      </c>
      <c r="I57" s="97">
        <v>12</v>
      </c>
    </row>
    <row r="58" spans="1:9" ht="15" customHeight="1">
      <c r="A58" s="98">
        <v>44</v>
      </c>
      <c r="B58" s="94">
        <f t="shared" si="2"/>
        <v>973</v>
      </c>
      <c r="C58" s="99">
        <v>511</v>
      </c>
      <c r="D58" s="99">
        <v>462</v>
      </c>
      <c r="F58" s="98">
        <v>99</v>
      </c>
      <c r="G58" s="94">
        <f t="shared" si="1"/>
        <v>8</v>
      </c>
      <c r="H58" s="99">
        <v>1</v>
      </c>
      <c r="I58" s="99">
        <v>7</v>
      </c>
    </row>
    <row r="59" spans="1:9" ht="15" customHeight="1">
      <c r="A59" s="91" t="s">
        <v>58</v>
      </c>
      <c r="B59" s="92">
        <f>SUM(C59:D59)</f>
        <v>4444</v>
      </c>
      <c r="C59" s="92">
        <f>SUM(C60:C64)</f>
        <v>2348</v>
      </c>
      <c r="D59" s="92">
        <f>SUM(D60:D64)</f>
        <v>2096</v>
      </c>
      <c r="F59" s="91" t="s">
        <v>240</v>
      </c>
      <c r="G59" s="92">
        <f t="shared" si="1"/>
        <v>6</v>
      </c>
      <c r="H59" s="92">
        <f>SUM(H60:H66)</f>
        <v>0</v>
      </c>
      <c r="I59" s="92">
        <f>SUM(I60:I66)</f>
        <v>6</v>
      </c>
    </row>
    <row r="60" spans="1:9" ht="15" customHeight="1">
      <c r="A60" s="93">
        <v>45</v>
      </c>
      <c r="B60" s="94">
        <f t="shared" si="2"/>
        <v>926</v>
      </c>
      <c r="C60" s="95">
        <v>496</v>
      </c>
      <c r="D60" s="95">
        <v>430</v>
      </c>
      <c r="F60" s="100">
        <v>100</v>
      </c>
      <c r="G60" s="94">
        <f t="shared" si="1"/>
        <v>3</v>
      </c>
      <c r="H60" s="101">
        <v>0</v>
      </c>
      <c r="I60" s="101">
        <v>3</v>
      </c>
    </row>
    <row r="61" spans="1:9" ht="15" customHeight="1">
      <c r="A61" s="96">
        <v>46</v>
      </c>
      <c r="B61" s="94">
        <f t="shared" si="2"/>
        <v>950</v>
      </c>
      <c r="C61" s="97">
        <v>502</v>
      </c>
      <c r="D61" s="97">
        <v>448</v>
      </c>
      <c r="F61" s="96">
        <v>101</v>
      </c>
      <c r="G61" s="94">
        <f t="shared" si="1"/>
        <v>1</v>
      </c>
      <c r="H61" s="97">
        <v>0</v>
      </c>
      <c r="I61" s="97">
        <v>1</v>
      </c>
    </row>
    <row r="62" spans="1:9" ht="15" customHeight="1">
      <c r="A62" s="96">
        <v>47</v>
      </c>
      <c r="B62" s="94">
        <f t="shared" si="2"/>
        <v>952</v>
      </c>
      <c r="C62" s="97">
        <v>491</v>
      </c>
      <c r="D62" s="97">
        <v>461</v>
      </c>
      <c r="F62" s="96">
        <v>102</v>
      </c>
      <c r="G62" s="94">
        <f t="shared" si="1"/>
        <v>1</v>
      </c>
      <c r="H62" s="99">
        <v>0</v>
      </c>
      <c r="I62" s="99">
        <v>1</v>
      </c>
    </row>
    <row r="63" spans="1:9" ht="15" customHeight="1">
      <c r="A63" s="96">
        <v>48</v>
      </c>
      <c r="B63" s="94">
        <f t="shared" si="2"/>
        <v>868</v>
      </c>
      <c r="C63" s="97">
        <v>469</v>
      </c>
      <c r="D63" s="97">
        <v>399</v>
      </c>
      <c r="F63" s="96">
        <v>103</v>
      </c>
      <c r="G63" s="94">
        <f>SUM(H63:I63)</f>
        <v>0</v>
      </c>
      <c r="H63" s="97">
        <v>0</v>
      </c>
      <c r="I63" s="97">
        <v>0</v>
      </c>
    </row>
    <row r="64" spans="1:9" ht="15" customHeight="1">
      <c r="A64" s="102">
        <v>49</v>
      </c>
      <c r="B64" s="103">
        <f t="shared" si="2"/>
        <v>748</v>
      </c>
      <c r="C64" s="104">
        <v>390</v>
      </c>
      <c r="D64" s="104">
        <v>358</v>
      </c>
      <c r="F64" s="102">
        <v>104</v>
      </c>
      <c r="G64" s="103">
        <f>SUM(H64:I64)</f>
        <v>1</v>
      </c>
      <c r="H64" s="105">
        <v>0</v>
      </c>
      <c r="I64" s="105">
        <v>1</v>
      </c>
    </row>
    <row r="65" spans="1:9" ht="15" customHeight="1">
      <c r="A65" s="106" t="s">
        <v>59</v>
      </c>
      <c r="B65" s="107">
        <f aca="true" t="shared" si="3" ref="B65:B70">SUM(C65:D65)</f>
        <v>3042</v>
      </c>
      <c r="C65" s="107">
        <f>SUM(C66:C70)</f>
        <v>1637</v>
      </c>
      <c r="D65" s="107">
        <f>SUM(D66:D70)</f>
        <v>1405</v>
      </c>
      <c r="F65" s="84" t="s">
        <v>213</v>
      </c>
      <c r="I65" s="85" t="s">
        <v>206</v>
      </c>
    </row>
    <row r="66" spans="1:9" ht="15" customHeight="1">
      <c r="A66" s="93">
        <v>50</v>
      </c>
      <c r="B66" s="94">
        <f t="shared" si="3"/>
        <v>716</v>
      </c>
      <c r="C66" s="95">
        <v>387</v>
      </c>
      <c r="D66" s="95">
        <v>329</v>
      </c>
      <c r="F66" s="108"/>
      <c r="G66" s="109"/>
      <c r="H66" s="108"/>
      <c r="I66" s="108"/>
    </row>
    <row r="67" spans="1:9" ht="15" customHeight="1">
      <c r="A67" s="96">
        <v>51</v>
      </c>
      <c r="B67" s="94">
        <f t="shared" si="3"/>
        <v>714</v>
      </c>
      <c r="C67" s="97">
        <v>366</v>
      </c>
      <c r="D67" s="97">
        <v>348</v>
      </c>
      <c r="I67" s="85"/>
    </row>
    <row r="68" spans="1:4" ht="15" customHeight="1">
      <c r="A68" s="96">
        <v>52</v>
      </c>
      <c r="B68" s="94">
        <f t="shared" si="3"/>
        <v>510</v>
      </c>
      <c r="C68" s="97">
        <v>273</v>
      </c>
      <c r="D68" s="97">
        <v>237</v>
      </c>
    </row>
    <row r="69" spans="1:4" ht="15" customHeight="1">
      <c r="A69" s="96">
        <v>53</v>
      </c>
      <c r="B69" s="94">
        <f t="shared" si="3"/>
        <v>594</v>
      </c>
      <c r="C69" s="97">
        <v>334</v>
      </c>
      <c r="D69" s="97">
        <v>260</v>
      </c>
    </row>
    <row r="70" spans="1:4" ht="15" customHeight="1">
      <c r="A70" s="102">
        <v>54</v>
      </c>
      <c r="B70" s="103">
        <f t="shared" si="3"/>
        <v>508</v>
      </c>
      <c r="C70" s="104">
        <v>277</v>
      </c>
      <c r="D70" s="104">
        <v>231</v>
      </c>
    </row>
  </sheetData>
  <sheetProtection/>
  <mergeCells count="4">
    <mergeCell ref="F3:F4"/>
    <mergeCell ref="G3:G4"/>
    <mergeCell ref="H3:H4"/>
    <mergeCell ref="I3:I4"/>
  </mergeCells>
  <printOptions/>
  <pageMargins left="0.7874015748031497" right="0.5905511811023623" top="0.7874015748031497" bottom="0.3937007874015748" header="0.5118110236220472" footer="0.5118110236220472"/>
  <pageSetup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9" sqref="G9"/>
    </sheetView>
  </sheetViews>
  <sheetFormatPr defaultColWidth="10.625" defaultRowHeight="18" customHeight="1"/>
  <cols>
    <col min="1" max="16384" width="10.625" style="84" customWidth="1"/>
  </cols>
  <sheetData>
    <row r="1" ht="18" customHeight="1">
      <c r="A1" s="84" t="s">
        <v>235</v>
      </c>
    </row>
    <row r="3" ht="18" customHeight="1">
      <c r="E3" s="85" t="s">
        <v>242</v>
      </c>
    </row>
    <row r="4" spans="1:5" s="87" customFormat="1" ht="18" customHeight="1">
      <c r="A4" s="136" t="s">
        <v>78</v>
      </c>
      <c r="B4" s="136" t="s">
        <v>2</v>
      </c>
      <c r="C4" s="136" t="s">
        <v>90</v>
      </c>
      <c r="D4" s="136"/>
      <c r="E4" s="136"/>
    </row>
    <row r="5" spans="1:5" s="87" customFormat="1" ht="18" customHeight="1">
      <c r="A5" s="136"/>
      <c r="B5" s="136"/>
      <c r="C5" s="82" t="s">
        <v>85</v>
      </c>
      <c r="D5" s="82" t="s">
        <v>100</v>
      </c>
      <c r="E5" s="82" t="s">
        <v>101</v>
      </c>
    </row>
    <row r="6" spans="1:5" ht="18" customHeight="1">
      <c r="A6" s="110" t="s">
        <v>203</v>
      </c>
      <c r="B6" s="74">
        <f>SUM(B7:B29)</f>
        <v>18286</v>
      </c>
      <c r="C6" s="74">
        <f>SUM(C7:C29)</f>
        <v>44789</v>
      </c>
      <c r="D6" s="74">
        <f>SUM(D7:D29)</f>
        <v>22649</v>
      </c>
      <c r="E6" s="74">
        <f>SUM(E7:E29)</f>
        <v>22140</v>
      </c>
    </row>
    <row r="7" spans="1:5" ht="18" customHeight="1">
      <c r="A7" s="111" t="s">
        <v>150</v>
      </c>
      <c r="B7" s="112">
        <v>535</v>
      </c>
      <c r="C7" s="112">
        <f>SUM(D7:E7)</f>
        <v>1066</v>
      </c>
      <c r="D7" s="112">
        <v>499</v>
      </c>
      <c r="E7" s="112">
        <v>567</v>
      </c>
    </row>
    <row r="8" spans="1:5" ht="18" customHeight="1">
      <c r="A8" s="113" t="s">
        <v>151</v>
      </c>
      <c r="B8" s="114">
        <v>778</v>
      </c>
      <c r="C8" s="114">
        <f aca="true" t="shared" si="0" ref="C8:C29">SUM(D8:E8)</f>
        <v>1897</v>
      </c>
      <c r="D8" s="114">
        <v>974</v>
      </c>
      <c r="E8" s="114">
        <v>923</v>
      </c>
    </row>
    <row r="9" spans="1:5" ht="18" customHeight="1">
      <c r="A9" s="113" t="s">
        <v>152</v>
      </c>
      <c r="B9" s="114">
        <v>616</v>
      </c>
      <c r="C9" s="114">
        <f t="shared" si="0"/>
        <v>1408</v>
      </c>
      <c r="D9" s="114">
        <v>713</v>
      </c>
      <c r="E9" s="114">
        <v>695</v>
      </c>
    </row>
    <row r="10" spans="1:5" ht="18" customHeight="1">
      <c r="A10" s="113" t="s">
        <v>153</v>
      </c>
      <c r="B10" s="114">
        <v>1231</v>
      </c>
      <c r="C10" s="114">
        <f t="shared" si="0"/>
        <v>2950</v>
      </c>
      <c r="D10" s="114">
        <v>1491</v>
      </c>
      <c r="E10" s="114">
        <v>1459</v>
      </c>
    </row>
    <row r="11" spans="1:5" ht="18" customHeight="1">
      <c r="A11" s="113" t="s">
        <v>154</v>
      </c>
      <c r="B11" s="114">
        <v>859</v>
      </c>
      <c r="C11" s="114">
        <f t="shared" si="0"/>
        <v>2000</v>
      </c>
      <c r="D11" s="114">
        <v>1019</v>
      </c>
      <c r="E11" s="114">
        <v>981</v>
      </c>
    </row>
    <row r="12" spans="1:5" ht="18" customHeight="1">
      <c r="A12" s="113" t="s">
        <v>155</v>
      </c>
      <c r="B12" s="114">
        <v>1356</v>
      </c>
      <c r="C12" s="114">
        <f t="shared" si="0"/>
        <v>3294</v>
      </c>
      <c r="D12" s="114">
        <v>1622</v>
      </c>
      <c r="E12" s="114">
        <v>1672</v>
      </c>
    </row>
    <row r="13" spans="1:5" ht="18" customHeight="1">
      <c r="A13" s="113" t="s">
        <v>156</v>
      </c>
      <c r="B13" s="114">
        <v>712</v>
      </c>
      <c r="C13" s="114">
        <f t="shared" si="0"/>
        <v>1611</v>
      </c>
      <c r="D13" s="114">
        <v>782</v>
      </c>
      <c r="E13" s="114">
        <v>829</v>
      </c>
    </row>
    <row r="14" spans="1:5" ht="18" customHeight="1">
      <c r="A14" s="113" t="s">
        <v>157</v>
      </c>
      <c r="B14" s="114">
        <v>503</v>
      </c>
      <c r="C14" s="114">
        <f t="shared" si="0"/>
        <v>1037</v>
      </c>
      <c r="D14" s="114">
        <v>524</v>
      </c>
      <c r="E14" s="114">
        <v>513</v>
      </c>
    </row>
    <row r="15" spans="1:5" ht="18" customHeight="1">
      <c r="A15" s="113" t="s">
        <v>158</v>
      </c>
      <c r="B15" s="114">
        <v>7</v>
      </c>
      <c r="C15" s="114">
        <f t="shared" si="0"/>
        <v>11</v>
      </c>
      <c r="D15" s="114">
        <v>8</v>
      </c>
      <c r="E15" s="114">
        <v>3</v>
      </c>
    </row>
    <row r="16" spans="1:5" ht="18" customHeight="1">
      <c r="A16" s="113" t="s">
        <v>159</v>
      </c>
      <c r="B16" s="114">
        <v>1486</v>
      </c>
      <c r="C16" s="114">
        <f t="shared" si="0"/>
        <v>3886</v>
      </c>
      <c r="D16" s="114">
        <v>1981</v>
      </c>
      <c r="E16" s="114">
        <v>1905</v>
      </c>
    </row>
    <row r="17" spans="1:5" ht="18" customHeight="1">
      <c r="A17" s="113" t="s">
        <v>214</v>
      </c>
      <c r="B17" s="114">
        <v>290</v>
      </c>
      <c r="C17" s="114">
        <f t="shared" si="0"/>
        <v>828</v>
      </c>
      <c r="D17" s="114">
        <v>406</v>
      </c>
      <c r="E17" s="114">
        <v>422</v>
      </c>
    </row>
    <row r="18" spans="1:5" ht="18" customHeight="1">
      <c r="A18" s="113" t="s">
        <v>160</v>
      </c>
      <c r="B18" s="114">
        <v>436</v>
      </c>
      <c r="C18" s="114">
        <f t="shared" si="0"/>
        <v>1033</v>
      </c>
      <c r="D18" s="114">
        <v>508</v>
      </c>
      <c r="E18" s="114">
        <v>525</v>
      </c>
    </row>
    <row r="19" spans="1:5" ht="18" customHeight="1">
      <c r="A19" s="113" t="s">
        <v>161</v>
      </c>
      <c r="B19" s="114">
        <v>1804</v>
      </c>
      <c r="C19" s="114">
        <f t="shared" si="0"/>
        <v>4314</v>
      </c>
      <c r="D19" s="114">
        <v>2212</v>
      </c>
      <c r="E19" s="114">
        <v>2102</v>
      </c>
    </row>
    <row r="20" spans="1:5" ht="18" customHeight="1">
      <c r="A20" s="113" t="s">
        <v>162</v>
      </c>
      <c r="B20" s="114">
        <v>1550</v>
      </c>
      <c r="C20" s="114">
        <f t="shared" si="0"/>
        <v>4063</v>
      </c>
      <c r="D20" s="114">
        <v>2100</v>
      </c>
      <c r="E20" s="114">
        <v>1963</v>
      </c>
    </row>
    <row r="21" spans="1:5" ht="18" customHeight="1">
      <c r="A21" s="113" t="s">
        <v>163</v>
      </c>
      <c r="B21" s="114">
        <v>2576</v>
      </c>
      <c r="C21" s="114">
        <f t="shared" si="0"/>
        <v>7055</v>
      </c>
      <c r="D21" s="114">
        <v>3598</v>
      </c>
      <c r="E21" s="114">
        <v>3457</v>
      </c>
    </row>
    <row r="22" spans="1:5" ht="18" customHeight="1">
      <c r="A22" s="113" t="s">
        <v>164</v>
      </c>
      <c r="B22" s="114">
        <v>127</v>
      </c>
      <c r="C22" s="114">
        <f t="shared" si="0"/>
        <v>260</v>
      </c>
      <c r="D22" s="114">
        <v>134</v>
      </c>
      <c r="E22" s="114">
        <v>126</v>
      </c>
    </row>
    <row r="23" spans="1:5" ht="18" customHeight="1">
      <c r="A23" s="113" t="s">
        <v>165</v>
      </c>
      <c r="B23" s="114">
        <v>346</v>
      </c>
      <c r="C23" s="114">
        <f t="shared" si="0"/>
        <v>806</v>
      </c>
      <c r="D23" s="114">
        <v>400</v>
      </c>
      <c r="E23" s="114">
        <v>406</v>
      </c>
    </row>
    <row r="24" spans="1:5" ht="18" customHeight="1">
      <c r="A24" s="113" t="s">
        <v>166</v>
      </c>
      <c r="B24" s="114">
        <v>627</v>
      </c>
      <c r="C24" s="114">
        <f t="shared" si="0"/>
        <v>1481</v>
      </c>
      <c r="D24" s="114">
        <v>776</v>
      </c>
      <c r="E24" s="114">
        <v>705</v>
      </c>
    </row>
    <row r="25" spans="1:5" ht="18" customHeight="1">
      <c r="A25" s="113" t="s">
        <v>167</v>
      </c>
      <c r="B25" s="114">
        <v>798</v>
      </c>
      <c r="C25" s="114">
        <f t="shared" si="0"/>
        <v>1892</v>
      </c>
      <c r="D25" s="114">
        <v>946</v>
      </c>
      <c r="E25" s="114">
        <v>946</v>
      </c>
    </row>
    <row r="26" spans="1:5" ht="18" customHeight="1">
      <c r="A26" s="113" t="s">
        <v>168</v>
      </c>
      <c r="B26" s="114">
        <v>1018</v>
      </c>
      <c r="C26" s="114">
        <f t="shared" si="0"/>
        <v>2507</v>
      </c>
      <c r="D26" s="114">
        <v>1279</v>
      </c>
      <c r="E26" s="114">
        <v>1228</v>
      </c>
    </row>
    <row r="27" spans="1:5" ht="18" customHeight="1">
      <c r="A27" s="113" t="s">
        <v>169</v>
      </c>
      <c r="B27" s="114">
        <v>258</v>
      </c>
      <c r="C27" s="114">
        <f t="shared" si="0"/>
        <v>628</v>
      </c>
      <c r="D27" s="114">
        <v>305</v>
      </c>
      <c r="E27" s="114">
        <v>323</v>
      </c>
    </row>
    <row r="28" spans="1:5" ht="18" customHeight="1">
      <c r="A28" s="113" t="s">
        <v>170</v>
      </c>
      <c r="B28" s="114">
        <v>199</v>
      </c>
      <c r="C28" s="114">
        <f t="shared" si="0"/>
        <v>391</v>
      </c>
      <c r="D28" s="114">
        <v>195</v>
      </c>
      <c r="E28" s="114">
        <v>196</v>
      </c>
    </row>
    <row r="29" spans="1:5" ht="18" customHeight="1">
      <c r="A29" s="115" t="s">
        <v>171</v>
      </c>
      <c r="B29" s="116">
        <v>174</v>
      </c>
      <c r="C29" s="116">
        <f t="shared" si="0"/>
        <v>371</v>
      </c>
      <c r="D29" s="116">
        <v>177</v>
      </c>
      <c r="E29" s="116">
        <v>194</v>
      </c>
    </row>
    <row r="30" spans="1:5" ht="18" customHeight="1">
      <c r="A30" s="84" t="s">
        <v>149</v>
      </c>
      <c r="E30" s="85" t="s">
        <v>202</v>
      </c>
    </row>
  </sheetData>
  <sheetProtection/>
  <mergeCells count="3">
    <mergeCell ref="C4:E4"/>
    <mergeCell ref="A4:A5"/>
    <mergeCell ref="B4:B5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zoomScalePageLayoutView="0" workbookViewId="0" topLeftCell="A31">
      <selection activeCell="D42" sqref="C42:D42"/>
    </sheetView>
  </sheetViews>
  <sheetFormatPr defaultColWidth="9.00390625" defaultRowHeight="18" customHeight="1"/>
  <sheetData>
    <row r="1" ht="18" customHeight="1">
      <c r="A1" t="s">
        <v>215</v>
      </c>
    </row>
    <row r="3" ht="18" customHeight="1">
      <c r="J3" s="2"/>
    </row>
    <row r="4" spans="1:10" ht="18" customHeight="1">
      <c r="A4" s="141" t="s">
        <v>141</v>
      </c>
      <c r="B4" s="144" t="s">
        <v>142</v>
      </c>
      <c r="C4" s="145"/>
      <c r="D4" s="145"/>
      <c r="E4" s="146"/>
      <c r="F4" s="144" t="s">
        <v>143</v>
      </c>
      <c r="G4" s="145"/>
      <c r="H4" s="145"/>
      <c r="I4" s="146"/>
      <c r="J4" s="141" t="s">
        <v>144</v>
      </c>
    </row>
    <row r="5" spans="1:10" ht="18" customHeight="1">
      <c r="A5" s="142"/>
      <c r="B5" s="144" t="s">
        <v>145</v>
      </c>
      <c r="C5" s="146"/>
      <c r="D5" s="144" t="s">
        <v>146</v>
      </c>
      <c r="E5" s="146"/>
      <c r="F5" s="144" t="s">
        <v>147</v>
      </c>
      <c r="G5" s="146"/>
      <c r="H5" s="144" t="s">
        <v>148</v>
      </c>
      <c r="I5" s="146"/>
      <c r="J5" s="142"/>
    </row>
    <row r="6" spans="1:10" ht="18" customHeight="1">
      <c r="A6" s="143"/>
      <c r="B6" s="72" t="s">
        <v>100</v>
      </c>
      <c r="C6" s="72" t="s">
        <v>101</v>
      </c>
      <c r="D6" s="72" t="s">
        <v>100</v>
      </c>
      <c r="E6" s="72" t="s">
        <v>101</v>
      </c>
      <c r="F6" s="72" t="s">
        <v>100</v>
      </c>
      <c r="G6" s="72" t="s">
        <v>101</v>
      </c>
      <c r="H6" s="72" t="s">
        <v>100</v>
      </c>
      <c r="I6" s="72" t="s">
        <v>101</v>
      </c>
      <c r="J6" s="143"/>
    </row>
    <row r="7" spans="1:10" ht="18" customHeight="1">
      <c r="A7" s="72" t="s">
        <v>125</v>
      </c>
      <c r="B7" s="4">
        <v>126</v>
      </c>
      <c r="C7" s="4">
        <v>106</v>
      </c>
      <c r="D7" s="4">
        <v>57</v>
      </c>
      <c r="E7" s="4">
        <v>44</v>
      </c>
      <c r="F7" s="4">
        <v>788</v>
      </c>
      <c r="G7" s="4">
        <v>733</v>
      </c>
      <c r="H7" s="4">
        <v>498</v>
      </c>
      <c r="I7" s="4">
        <v>439</v>
      </c>
      <c r="J7" s="4">
        <v>715</v>
      </c>
    </row>
    <row r="8" spans="1:10" ht="18" customHeight="1">
      <c r="A8" s="72" t="s">
        <v>126</v>
      </c>
      <c r="B8" s="4">
        <v>98</v>
      </c>
      <c r="C8" s="4">
        <v>113</v>
      </c>
      <c r="D8" s="4">
        <v>46</v>
      </c>
      <c r="E8" s="4">
        <v>37</v>
      </c>
      <c r="F8" s="4">
        <v>702</v>
      </c>
      <c r="G8" s="4">
        <v>670</v>
      </c>
      <c r="H8" s="4">
        <v>556</v>
      </c>
      <c r="I8" s="4">
        <v>483</v>
      </c>
      <c r="J8" s="4">
        <v>461</v>
      </c>
    </row>
    <row r="9" spans="1:10" ht="18" customHeight="1">
      <c r="A9" s="72" t="s">
        <v>127</v>
      </c>
      <c r="B9" s="4">
        <v>106</v>
      </c>
      <c r="C9" s="4">
        <v>110</v>
      </c>
      <c r="D9" s="4">
        <v>50</v>
      </c>
      <c r="E9" s="4">
        <v>41</v>
      </c>
      <c r="F9" s="4">
        <v>897</v>
      </c>
      <c r="G9" s="4">
        <v>837</v>
      </c>
      <c r="H9" s="4">
        <v>484</v>
      </c>
      <c r="I9" s="4">
        <v>481</v>
      </c>
      <c r="J9" s="4">
        <v>894</v>
      </c>
    </row>
    <row r="10" spans="1:10" ht="18" customHeight="1">
      <c r="A10" s="72" t="s">
        <v>128</v>
      </c>
      <c r="B10" s="4">
        <v>110</v>
      </c>
      <c r="C10" s="4">
        <v>100</v>
      </c>
      <c r="D10" s="4">
        <v>57</v>
      </c>
      <c r="E10" s="4">
        <v>44</v>
      </c>
      <c r="F10" s="4">
        <v>796</v>
      </c>
      <c r="G10" s="4">
        <v>763</v>
      </c>
      <c r="H10" s="4">
        <v>479</v>
      </c>
      <c r="I10" s="4">
        <v>484</v>
      </c>
      <c r="J10" s="4">
        <v>705</v>
      </c>
    </row>
    <row r="11" spans="1:10" ht="18" customHeight="1">
      <c r="A11" s="72" t="s">
        <v>72</v>
      </c>
      <c r="B11" s="4">
        <v>123</v>
      </c>
      <c r="C11" s="4">
        <v>116</v>
      </c>
      <c r="D11" s="4">
        <v>80</v>
      </c>
      <c r="E11" s="4">
        <v>47</v>
      </c>
      <c r="F11" s="4">
        <v>736</v>
      </c>
      <c r="G11" s="4">
        <v>689</v>
      </c>
      <c r="H11" s="4">
        <v>589</v>
      </c>
      <c r="I11" s="4">
        <v>557</v>
      </c>
      <c r="J11" s="4">
        <v>391</v>
      </c>
    </row>
    <row r="12" spans="1:10" ht="18" customHeight="1">
      <c r="A12" s="72" t="s">
        <v>129</v>
      </c>
      <c r="B12" s="4">
        <v>130</v>
      </c>
      <c r="C12" s="4">
        <v>115</v>
      </c>
      <c r="D12" s="4">
        <v>54</v>
      </c>
      <c r="E12" s="4">
        <v>47</v>
      </c>
      <c r="F12" s="4">
        <v>747</v>
      </c>
      <c r="G12" s="4">
        <v>692</v>
      </c>
      <c r="H12" s="4">
        <v>559</v>
      </c>
      <c r="I12" s="4">
        <v>505</v>
      </c>
      <c r="J12" s="4">
        <v>519</v>
      </c>
    </row>
    <row r="13" spans="1:10" ht="18" customHeight="1">
      <c r="A13" s="72" t="s">
        <v>130</v>
      </c>
      <c r="B13" s="4">
        <v>143</v>
      </c>
      <c r="C13" s="4">
        <v>115</v>
      </c>
      <c r="D13" s="4">
        <v>66</v>
      </c>
      <c r="E13" s="4">
        <v>54</v>
      </c>
      <c r="F13" s="4">
        <v>902</v>
      </c>
      <c r="G13" s="4">
        <v>836</v>
      </c>
      <c r="H13" s="4">
        <v>640</v>
      </c>
      <c r="I13" s="4">
        <v>605</v>
      </c>
      <c r="J13" s="4">
        <v>631</v>
      </c>
    </row>
    <row r="14" spans="1:10" ht="18" customHeight="1">
      <c r="A14" s="72" t="s">
        <v>131</v>
      </c>
      <c r="B14" s="4">
        <v>154</v>
      </c>
      <c r="C14" s="4">
        <v>150</v>
      </c>
      <c r="D14" s="4">
        <v>70</v>
      </c>
      <c r="E14" s="4">
        <v>74</v>
      </c>
      <c r="F14" s="4">
        <v>938</v>
      </c>
      <c r="G14" s="4">
        <v>847</v>
      </c>
      <c r="H14" s="4">
        <v>690</v>
      </c>
      <c r="I14" s="4">
        <v>663</v>
      </c>
      <c r="J14" s="4">
        <v>592</v>
      </c>
    </row>
    <row r="15" spans="1:10" ht="18" customHeight="1">
      <c r="A15" s="72" t="s">
        <v>132</v>
      </c>
      <c r="B15" s="4">
        <v>171</v>
      </c>
      <c r="C15" s="4">
        <v>152</v>
      </c>
      <c r="D15" s="4">
        <v>57</v>
      </c>
      <c r="E15" s="4">
        <v>49</v>
      </c>
      <c r="F15" s="4">
        <v>983</v>
      </c>
      <c r="G15" s="4">
        <v>928</v>
      </c>
      <c r="H15" s="4">
        <v>739</v>
      </c>
      <c r="I15" s="4">
        <v>712</v>
      </c>
      <c r="J15" s="4">
        <v>677</v>
      </c>
    </row>
    <row r="16" spans="1:10" ht="18" customHeight="1">
      <c r="A16" s="72" t="s">
        <v>47</v>
      </c>
      <c r="B16" s="4">
        <v>170</v>
      </c>
      <c r="C16" s="4">
        <v>139</v>
      </c>
      <c r="D16" s="4">
        <v>81</v>
      </c>
      <c r="E16" s="4">
        <v>56</v>
      </c>
      <c r="F16" s="4">
        <v>878</v>
      </c>
      <c r="G16" s="4">
        <v>810</v>
      </c>
      <c r="H16" s="4">
        <v>742</v>
      </c>
      <c r="I16" s="4">
        <v>678</v>
      </c>
      <c r="J16" s="4">
        <v>440</v>
      </c>
    </row>
    <row r="17" spans="1:10" ht="18" customHeight="1">
      <c r="A17" s="72" t="s">
        <v>133</v>
      </c>
      <c r="B17" s="4">
        <v>141</v>
      </c>
      <c r="C17" s="4">
        <v>139</v>
      </c>
      <c r="D17" s="4">
        <v>70</v>
      </c>
      <c r="E17" s="4">
        <v>64</v>
      </c>
      <c r="F17" s="4">
        <v>821</v>
      </c>
      <c r="G17" s="4">
        <v>781</v>
      </c>
      <c r="H17" s="4">
        <v>863</v>
      </c>
      <c r="I17" s="4">
        <v>785</v>
      </c>
      <c r="J17" s="4">
        <v>100</v>
      </c>
    </row>
    <row r="18" spans="1:10" ht="18" customHeight="1">
      <c r="A18" s="72" t="s">
        <v>134</v>
      </c>
      <c r="B18" s="4">
        <v>151</v>
      </c>
      <c r="C18" s="4">
        <v>163</v>
      </c>
      <c r="D18" s="4">
        <v>81</v>
      </c>
      <c r="E18" s="4">
        <v>57</v>
      </c>
      <c r="F18" s="4">
        <v>950</v>
      </c>
      <c r="G18" s="4">
        <v>862</v>
      </c>
      <c r="H18" s="4">
        <v>808</v>
      </c>
      <c r="I18" s="4">
        <v>797</v>
      </c>
      <c r="J18" s="4">
        <v>383</v>
      </c>
    </row>
    <row r="19" spans="1:10" ht="18" customHeight="1">
      <c r="A19" s="72" t="s">
        <v>135</v>
      </c>
      <c r="B19" s="4">
        <v>178</v>
      </c>
      <c r="C19" s="4">
        <v>156</v>
      </c>
      <c r="D19" s="4">
        <v>96</v>
      </c>
      <c r="E19" s="4">
        <v>68</v>
      </c>
      <c r="F19" s="4">
        <v>921</v>
      </c>
      <c r="G19" s="4">
        <v>877</v>
      </c>
      <c r="H19" s="4">
        <v>770</v>
      </c>
      <c r="I19" s="4">
        <v>689</v>
      </c>
      <c r="J19" s="4">
        <v>509</v>
      </c>
    </row>
    <row r="20" spans="1:10" ht="18" customHeight="1">
      <c r="A20" s="72" t="s">
        <v>136</v>
      </c>
      <c r="B20" s="4">
        <v>154</v>
      </c>
      <c r="C20" s="4">
        <v>136</v>
      </c>
      <c r="D20" s="4">
        <v>85</v>
      </c>
      <c r="E20" s="4">
        <v>84</v>
      </c>
      <c r="F20" s="5">
        <v>1086</v>
      </c>
      <c r="G20" s="4">
        <v>957</v>
      </c>
      <c r="H20" s="4">
        <v>774</v>
      </c>
      <c r="I20" s="4">
        <v>733</v>
      </c>
      <c r="J20" s="4">
        <v>657</v>
      </c>
    </row>
    <row r="21" spans="1:10" ht="18" customHeight="1">
      <c r="A21" s="72" t="s">
        <v>46</v>
      </c>
      <c r="B21" s="4">
        <v>183</v>
      </c>
      <c r="C21" s="4">
        <v>137</v>
      </c>
      <c r="D21" s="4">
        <v>86</v>
      </c>
      <c r="E21" s="4">
        <v>66</v>
      </c>
      <c r="F21" s="5">
        <v>1121</v>
      </c>
      <c r="G21" s="5">
        <v>1037</v>
      </c>
      <c r="H21" s="4">
        <v>780</v>
      </c>
      <c r="I21" s="4">
        <v>712</v>
      </c>
      <c r="J21" s="4">
        <v>834</v>
      </c>
    </row>
    <row r="22" spans="1:10" ht="18" customHeight="1">
      <c r="A22" s="72" t="s">
        <v>137</v>
      </c>
      <c r="B22" s="4">
        <v>206</v>
      </c>
      <c r="C22" s="4">
        <v>164</v>
      </c>
      <c r="D22" s="4">
        <v>95</v>
      </c>
      <c r="E22" s="4">
        <v>73</v>
      </c>
      <c r="F22" s="139">
        <v>2339</v>
      </c>
      <c r="G22" s="140"/>
      <c r="H22" s="139">
        <v>1481</v>
      </c>
      <c r="I22" s="140"/>
      <c r="J22" s="5">
        <v>1060</v>
      </c>
    </row>
    <row r="23" spans="1:10" ht="18" customHeight="1">
      <c r="A23" s="72" t="s">
        <v>138</v>
      </c>
      <c r="B23" s="4">
        <v>183</v>
      </c>
      <c r="C23" s="4">
        <v>186</v>
      </c>
      <c r="D23" s="4">
        <v>106</v>
      </c>
      <c r="E23" s="4">
        <v>74</v>
      </c>
      <c r="F23" s="139">
        <v>2335</v>
      </c>
      <c r="G23" s="140"/>
      <c r="H23" s="139">
        <v>1594</v>
      </c>
      <c r="I23" s="140"/>
      <c r="J23" s="4">
        <v>930</v>
      </c>
    </row>
    <row r="24" spans="1:10" ht="18" customHeight="1">
      <c r="A24" s="72" t="s">
        <v>139</v>
      </c>
      <c r="B24" s="4">
        <v>204</v>
      </c>
      <c r="C24" s="4">
        <v>178</v>
      </c>
      <c r="D24" s="4">
        <v>90</v>
      </c>
      <c r="E24" s="4">
        <v>87</v>
      </c>
      <c r="F24" s="139">
        <v>2096</v>
      </c>
      <c r="G24" s="140"/>
      <c r="H24" s="139">
        <v>1652</v>
      </c>
      <c r="I24" s="140"/>
      <c r="J24" s="4">
        <v>649</v>
      </c>
    </row>
    <row r="25" spans="1:10" ht="18" customHeight="1">
      <c r="A25" s="72" t="s">
        <v>140</v>
      </c>
      <c r="B25" s="4">
        <v>224</v>
      </c>
      <c r="C25" s="4">
        <v>180</v>
      </c>
      <c r="D25" s="4">
        <v>108</v>
      </c>
      <c r="E25" s="4">
        <v>93</v>
      </c>
      <c r="F25" s="137" t="s">
        <v>94</v>
      </c>
      <c r="G25" s="138"/>
      <c r="H25" s="137" t="s">
        <v>94</v>
      </c>
      <c r="I25" s="138"/>
      <c r="J25" s="6" t="s">
        <v>94</v>
      </c>
    </row>
    <row r="26" spans="1:10" ht="18" customHeight="1">
      <c r="A26" s="72" t="s">
        <v>195</v>
      </c>
      <c r="B26" s="69">
        <v>202</v>
      </c>
      <c r="C26" s="69">
        <v>208</v>
      </c>
      <c r="D26" s="69">
        <v>115</v>
      </c>
      <c r="E26" s="69">
        <v>100</v>
      </c>
      <c r="F26" s="69">
        <v>1320</v>
      </c>
      <c r="G26" s="69">
        <v>1213</v>
      </c>
      <c r="H26" s="69">
        <v>879</v>
      </c>
      <c r="I26" s="69">
        <v>735</v>
      </c>
      <c r="J26" s="69">
        <v>1114</v>
      </c>
    </row>
    <row r="27" spans="1:10" ht="18" customHeight="1">
      <c r="A27" s="72" t="s">
        <v>196</v>
      </c>
      <c r="B27" s="69">
        <v>240</v>
      </c>
      <c r="C27" s="69">
        <v>218</v>
      </c>
      <c r="D27" s="69">
        <v>109</v>
      </c>
      <c r="E27" s="69">
        <v>88</v>
      </c>
      <c r="F27" s="69">
        <v>1471</v>
      </c>
      <c r="G27" s="69">
        <v>1352</v>
      </c>
      <c r="H27" s="69">
        <v>935</v>
      </c>
      <c r="I27" s="69">
        <v>842</v>
      </c>
      <c r="J27" s="69">
        <v>1307</v>
      </c>
    </row>
    <row r="28" spans="1:10" ht="18" customHeight="1">
      <c r="A28" s="72" t="s">
        <v>217</v>
      </c>
      <c r="B28" s="69">
        <v>244</v>
      </c>
      <c r="C28" s="69">
        <v>237</v>
      </c>
      <c r="D28" s="69">
        <v>133</v>
      </c>
      <c r="E28" s="69">
        <v>83</v>
      </c>
      <c r="F28" s="69">
        <v>1637</v>
      </c>
      <c r="G28" s="69">
        <v>1472</v>
      </c>
      <c r="H28" s="69">
        <v>957</v>
      </c>
      <c r="I28" s="69">
        <v>821</v>
      </c>
      <c r="J28" s="69">
        <v>1596</v>
      </c>
    </row>
    <row r="29" spans="1:10" ht="18" customHeight="1">
      <c r="A29" s="72" t="s">
        <v>218</v>
      </c>
      <c r="B29" s="69">
        <v>225</v>
      </c>
      <c r="C29" s="69">
        <v>218</v>
      </c>
      <c r="D29" s="69">
        <v>144</v>
      </c>
      <c r="E29" s="69">
        <v>79</v>
      </c>
      <c r="F29" s="69">
        <v>1361</v>
      </c>
      <c r="G29" s="69">
        <v>1172</v>
      </c>
      <c r="H29" s="69">
        <v>866</v>
      </c>
      <c r="I29" s="69">
        <v>767</v>
      </c>
      <c r="J29" s="69">
        <v>1120</v>
      </c>
    </row>
    <row r="30" spans="1:10" ht="18" customHeight="1">
      <c r="A30" s="72" t="s">
        <v>219</v>
      </c>
      <c r="B30" s="69">
        <v>280</v>
      </c>
      <c r="C30" s="69">
        <v>244</v>
      </c>
      <c r="D30" s="69">
        <v>137</v>
      </c>
      <c r="E30" s="69">
        <v>105</v>
      </c>
      <c r="F30" s="69">
        <v>1193</v>
      </c>
      <c r="G30" s="69">
        <v>1011</v>
      </c>
      <c r="H30" s="69">
        <v>972</v>
      </c>
      <c r="I30" s="69">
        <v>842</v>
      </c>
      <c r="J30" s="69">
        <v>672</v>
      </c>
    </row>
    <row r="31" spans="1:10" ht="18" customHeight="1">
      <c r="A31" s="72" t="s">
        <v>220</v>
      </c>
      <c r="B31" s="69">
        <v>261</v>
      </c>
      <c r="C31" s="69">
        <v>202</v>
      </c>
      <c r="D31" s="69">
        <v>145</v>
      </c>
      <c r="E31" s="69">
        <v>95</v>
      </c>
      <c r="F31" s="69">
        <v>1077</v>
      </c>
      <c r="G31" s="69">
        <v>1000</v>
      </c>
      <c r="H31" s="69">
        <v>889</v>
      </c>
      <c r="I31" s="69">
        <v>787</v>
      </c>
      <c r="J31" s="69">
        <v>624</v>
      </c>
    </row>
    <row r="32" spans="1:10" ht="18" customHeight="1">
      <c r="A32" s="72" t="s">
        <v>221</v>
      </c>
      <c r="B32" s="69">
        <v>228</v>
      </c>
      <c r="C32" s="69">
        <v>194</v>
      </c>
      <c r="D32" s="69">
        <v>165</v>
      </c>
      <c r="E32" s="69">
        <v>112</v>
      </c>
      <c r="F32" s="69">
        <v>1015</v>
      </c>
      <c r="G32" s="69">
        <v>967</v>
      </c>
      <c r="H32" s="69">
        <v>903</v>
      </c>
      <c r="I32" s="69">
        <v>835</v>
      </c>
      <c r="J32" s="69">
        <v>389</v>
      </c>
    </row>
    <row r="33" spans="1:10" ht="18" customHeight="1">
      <c r="A33" s="72" t="s">
        <v>222</v>
      </c>
      <c r="B33" s="69">
        <v>222</v>
      </c>
      <c r="C33" s="69">
        <v>214</v>
      </c>
      <c r="D33" s="69">
        <v>151</v>
      </c>
      <c r="E33" s="69">
        <v>127</v>
      </c>
      <c r="F33" s="69">
        <v>1005</v>
      </c>
      <c r="G33" s="69">
        <v>1000</v>
      </c>
      <c r="H33" s="69">
        <v>902</v>
      </c>
      <c r="I33" s="69">
        <v>773</v>
      </c>
      <c r="J33" s="69">
        <v>488</v>
      </c>
    </row>
    <row r="34" spans="1:10" ht="18" customHeight="1">
      <c r="A34" s="72" t="s">
        <v>223</v>
      </c>
      <c r="B34" s="69">
        <v>218</v>
      </c>
      <c r="C34" s="69">
        <v>190</v>
      </c>
      <c r="D34" s="69">
        <v>158</v>
      </c>
      <c r="E34" s="69">
        <v>119</v>
      </c>
      <c r="F34" s="69">
        <v>974</v>
      </c>
      <c r="G34" s="69">
        <v>923</v>
      </c>
      <c r="H34" s="69">
        <v>927</v>
      </c>
      <c r="I34" s="69">
        <v>840</v>
      </c>
      <c r="J34" s="69">
        <v>261</v>
      </c>
    </row>
    <row r="35" spans="1:10" ht="18" customHeight="1">
      <c r="A35" s="72" t="s">
        <v>212</v>
      </c>
      <c r="B35" s="75">
        <v>177</v>
      </c>
      <c r="C35" s="75">
        <v>181</v>
      </c>
      <c r="D35" s="75">
        <v>154</v>
      </c>
      <c r="E35" s="75">
        <v>122</v>
      </c>
      <c r="F35" s="75">
        <v>915</v>
      </c>
      <c r="G35" s="75">
        <v>873</v>
      </c>
      <c r="H35" s="75">
        <v>877</v>
      </c>
      <c r="I35" s="75">
        <v>797</v>
      </c>
      <c r="J35" s="75">
        <v>196</v>
      </c>
    </row>
    <row r="36" spans="1:10" ht="18" customHeight="1">
      <c r="A36" s="72" t="s">
        <v>236</v>
      </c>
      <c r="B36" s="75">
        <v>197</v>
      </c>
      <c r="C36" s="75">
        <v>197</v>
      </c>
      <c r="D36" s="75">
        <v>156</v>
      </c>
      <c r="E36" s="75">
        <v>133</v>
      </c>
      <c r="F36" s="75">
        <v>1016</v>
      </c>
      <c r="G36" s="75">
        <v>926</v>
      </c>
      <c r="H36" s="75">
        <v>881</v>
      </c>
      <c r="I36" s="75">
        <v>820</v>
      </c>
      <c r="J36" s="75">
        <v>349</v>
      </c>
    </row>
    <row r="37" spans="1:10" ht="18" customHeight="1">
      <c r="A37" s="72" t="s">
        <v>237</v>
      </c>
      <c r="B37" s="75">
        <v>165</v>
      </c>
      <c r="C37" s="75">
        <v>169</v>
      </c>
      <c r="D37" s="75">
        <v>164</v>
      </c>
      <c r="E37" s="75">
        <v>157</v>
      </c>
      <c r="F37" s="75">
        <v>970</v>
      </c>
      <c r="G37" s="75">
        <v>828</v>
      </c>
      <c r="H37" s="75">
        <v>923</v>
      </c>
      <c r="I37" s="75">
        <v>824</v>
      </c>
      <c r="J37" s="75">
        <v>64</v>
      </c>
    </row>
    <row r="38" spans="1:10" s="84" customFormat="1" ht="18" customHeight="1">
      <c r="A38" s="117" t="s">
        <v>243</v>
      </c>
      <c r="B38" s="118">
        <v>151</v>
      </c>
      <c r="C38" s="118">
        <v>166</v>
      </c>
      <c r="D38" s="118">
        <v>165</v>
      </c>
      <c r="E38" s="118">
        <v>147</v>
      </c>
      <c r="F38" s="118">
        <v>1037</v>
      </c>
      <c r="G38" s="118">
        <v>914</v>
      </c>
      <c r="H38" s="118">
        <v>936</v>
      </c>
      <c r="I38" s="118">
        <v>822</v>
      </c>
      <c r="J38" s="118">
        <f>B38+C38+F38+G38-D38-E38-H38-I38</f>
        <v>198</v>
      </c>
    </row>
    <row r="39" spans="1:10" s="84" customFormat="1" ht="18" customHeight="1">
      <c r="A39" s="117" t="s">
        <v>238</v>
      </c>
      <c r="B39" s="118">
        <v>193</v>
      </c>
      <c r="C39" s="118">
        <v>165</v>
      </c>
      <c r="D39" s="118">
        <v>181</v>
      </c>
      <c r="E39" s="118">
        <v>169</v>
      </c>
      <c r="F39" s="118">
        <v>997</v>
      </c>
      <c r="G39" s="118">
        <v>835</v>
      </c>
      <c r="H39" s="118">
        <v>926</v>
      </c>
      <c r="I39" s="118">
        <v>824</v>
      </c>
      <c r="J39" s="118">
        <f>B39+C39+F39+G39-D39-E39-H39-I39</f>
        <v>90</v>
      </c>
    </row>
    <row r="40" ht="18" customHeight="1">
      <c r="J40" s="2" t="s">
        <v>216</v>
      </c>
    </row>
  </sheetData>
  <sheetProtection/>
  <mergeCells count="16">
    <mergeCell ref="A4:A6"/>
    <mergeCell ref="B4:E4"/>
    <mergeCell ref="F4:I4"/>
    <mergeCell ref="J4:J6"/>
    <mergeCell ref="B5:C5"/>
    <mergeCell ref="D5:E5"/>
    <mergeCell ref="F5:G5"/>
    <mergeCell ref="H5:I5"/>
    <mergeCell ref="F25:G25"/>
    <mergeCell ref="H25:I25"/>
    <mergeCell ref="F22:G22"/>
    <mergeCell ref="F23:G23"/>
    <mergeCell ref="F24:G24"/>
    <mergeCell ref="H22:I22"/>
    <mergeCell ref="H23:I23"/>
    <mergeCell ref="H24:I24"/>
  </mergeCells>
  <printOptions/>
  <pageMargins left="0.66" right="0.48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村松　優</cp:lastModifiedBy>
  <cp:lastPrinted>2019-09-09T05:26:51Z</cp:lastPrinted>
  <dcterms:created xsi:type="dcterms:W3CDTF">2012-02-10T06:27:50Z</dcterms:created>
  <dcterms:modified xsi:type="dcterms:W3CDTF">2019-09-09T05:28:18Z</dcterms:modified>
  <cp:category/>
  <cp:version/>
  <cp:contentType/>
  <cp:contentStatus/>
</cp:coreProperties>
</file>