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\\fisv02\FILE01\元気まちづくり課\シティセールス観光係\令和７年度\03_町のにぎわい創出事業（キッチンカー）\01_必要書類・要領\02.提出書類・確認書類\"/>
    </mc:Choice>
  </mc:AlternateContent>
  <xr:revisionPtr revIDLastSave="0" documentId="13_ncr:1_{27B7EBE5-1284-48DF-983A-DE3A128F06F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出店申込書" sheetId="2" r:id="rId1"/>
    <sheet name="出店予定日 " sheetId="8" r:id="rId2"/>
    <sheet name="申込締切日（確認用）" sheetId="10" r:id="rId3"/>
  </sheets>
  <definedNames>
    <definedName name="_xlnm.Print_Area" localSheetId="0">出店申込書!$A$1:$AB$57</definedName>
    <definedName name="_xlnm.Print_Area" localSheetId="1">'出店予定日 '!$A$1:$W$64</definedName>
    <definedName name="_xlnm.Print_Area" localSheetId="2">'申込締切日（確認用）'!$A$1:$D$17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8" l="1"/>
  <c r="K45" i="8" s="1"/>
  <c r="S45" i="8" s="1"/>
  <c r="U45" i="8" s="1"/>
  <c r="T31" i="8"/>
  <c r="U31" i="8" s="1"/>
  <c r="V31" i="8" s="1"/>
  <c r="W31" i="8" s="1"/>
  <c r="Q33" i="8" s="1"/>
  <c r="R33" i="8" s="1"/>
  <c r="S33" i="8" s="1"/>
  <c r="T33" i="8" s="1"/>
  <c r="U33" i="8" s="1"/>
  <c r="V33" i="8" s="1"/>
  <c r="W33" i="8" s="1"/>
  <c r="Q35" i="8" s="1"/>
  <c r="R35" i="8" s="1"/>
  <c r="S35" i="8" s="1"/>
  <c r="T35" i="8" s="1"/>
  <c r="U35" i="8" s="1"/>
  <c r="V35" i="8" s="1"/>
  <c r="W35" i="8" s="1"/>
  <c r="Q37" i="8" s="1"/>
  <c r="R37" i="8" s="1"/>
  <c r="S37" i="8" s="1"/>
  <c r="T37" i="8" s="1"/>
  <c r="U37" i="8" s="1"/>
  <c r="V37" i="8" s="1"/>
  <c r="W37" i="8" s="1"/>
  <c r="Q39" i="8" s="1"/>
  <c r="R39" i="8" s="1"/>
  <c r="S39" i="8" s="1"/>
  <c r="T39" i="8" s="1"/>
  <c r="U39" i="8" s="1"/>
  <c r="V39" i="8" s="1"/>
  <c r="W39" i="8" s="1"/>
  <c r="S31" i="8"/>
  <c r="E31" i="8"/>
  <c r="F31" i="8" s="1"/>
  <c r="G31" i="8" s="1"/>
  <c r="A33" i="8" s="1"/>
  <c r="B33" i="8" s="1"/>
  <c r="C33" i="8" s="1"/>
  <c r="D33" i="8" s="1"/>
  <c r="E33" i="8" s="1"/>
  <c r="F33" i="8" s="1"/>
  <c r="G33" i="8" s="1"/>
  <c r="A35" i="8" s="1"/>
  <c r="B35" i="8" s="1"/>
  <c r="C35" i="8" s="1"/>
  <c r="D35" i="8" s="1"/>
  <c r="E35" i="8" s="1"/>
  <c r="F35" i="8" s="1"/>
  <c r="G35" i="8" s="1"/>
  <c r="A37" i="8" s="1"/>
  <c r="B37" i="8" s="1"/>
  <c r="C37" i="8" s="1"/>
  <c r="D37" i="8" s="1"/>
  <c r="E37" i="8" s="1"/>
  <c r="F37" i="8" s="1"/>
  <c r="G37" i="8" s="1"/>
  <c r="A39" i="8" s="1"/>
  <c r="B39" i="8" s="1"/>
  <c r="C39" i="8" s="1"/>
  <c r="D39" i="8" s="1"/>
  <c r="E39" i="8" s="1"/>
  <c r="F39" i="8" s="1"/>
  <c r="G39" i="8" s="1"/>
  <c r="A29" i="8"/>
  <c r="Q14" i="8"/>
  <c r="I14" i="8"/>
  <c r="A14" i="8"/>
  <c r="O3" i="8"/>
  <c r="I5" i="8" s="1"/>
  <c r="J5" i="8" s="1"/>
  <c r="K5" i="8" s="1"/>
  <c r="L5" i="8" s="1"/>
  <c r="M5" i="8" s="1"/>
  <c r="N5" i="8" s="1"/>
  <c r="O5" i="8" s="1"/>
  <c r="I7" i="8" s="1"/>
  <c r="J7" i="8" s="1"/>
  <c r="K7" i="8" s="1"/>
  <c r="L7" i="8" s="1"/>
  <c r="M7" i="8" s="1"/>
  <c r="N7" i="8" s="1"/>
  <c r="O7" i="8" s="1"/>
  <c r="I9" i="8" s="1"/>
  <c r="J9" i="8" s="1"/>
  <c r="K9" i="8" s="1"/>
  <c r="L9" i="8" s="1"/>
  <c r="M9" i="8" s="1"/>
  <c r="N9" i="8" s="1"/>
  <c r="O9" i="8" s="1"/>
  <c r="I11" i="8" s="1"/>
  <c r="J11" i="8" s="1"/>
  <c r="K11" i="8" s="1"/>
  <c r="L11" i="8" s="1"/>
  <c r="M11" i="8" s="1"/>
  <c r="N11" i="8" s="1"/>
  <c r="O11" i="8" s="1"/>
  <c r="N3" i="8"/>
  <c r="Q1" i="8"/>
  <c r="K1" i="8"/>
  <c r="S1" i="8" s="1"/>
  <c r="C14" i="8" s="1"/>
  <c r="K14" i="8" s="1"/>
  <c r="S14" i="8" s="1"/>
  <c r="C29" i="8" s="1"/>
  <c r="K29" i="8" s="1"/>
  <c r="I1" i="8"/>
  <c r="M1" i="8" s="1"/>
  <c r="E1" i="8"/>
  <c r="M29" i="8" l="1"/>
  <c r="S29" i="8"/>
  <c r="U29" i="8" s="1"/>
  <c r="U1" i="8"/>
  <c r="E14" i="8"/>
  <c r="E29" i="8"/>
  <c r="M14" i="8"/>
  <c r="W45" i="8"/>
  <c r="Q47" i="8"/>
  <c r="R47" i="8" s="1"/>
  <c r="S47" i="8" s="1"/>
  <c r="T47" i="8" s="1"/>
  <c r="U47" i="8" s="1"/>
  <c r="V47" i="8" s="1"/>
  <c r="W47" i="8" s="1"/>
  <c r="Q49" i="8" s="1"/>
  <c r="R49" i="8" s="1"/>
  <c r="S49" i="8" s="1"/>
  <c r="T49" i="8" s="1"/>
  <c r="U49" i="8" s="1"/>
  <c r="V49" i="8" s="1"/>
  <c r="W49" i="8" s="1"/>
  <c r="Q51" i="8" s="1"/>
  <c r="R51" i="8" s="1"/>
  <c r="S51" i="8" s="1"/>
  <c r="T51" i="8" s="1"/>
  <c r="U51" i="8" s="1"/>
  <c r="V51" i="8" s="1"/>
  <c r="W51" i="8" s="1"/>
  <c r="Q53" i="8" s="1"/>
  <c r="R53" i="8" s="1"/>
  <c r="S53" i="8" s="1"/>
  <c r="T53" i="8" s="1"/>
  <c r="U53" i="8" s="1"/>
  <c r="V53" i="8" s="1"/>
  <c r="W53" i="8" s="1"/>
  <c r="Q55" i="8" s="1"/>
  <c r="R55" i="8" s="1"/>
  <c r="S55" i="8" s="1"/>
  <c r="T55" i="8" s="1"/>
  <c r="U55" i="8" s="1"/>
  <c r="V55" i="8" s="1"/>
  <c r="W55" i="8" s="1"/>
  <c r="I3" i="8"/>
  <c r="J3" i="8" s="1"/>
  <c r="K3" i="8" s="1"/>
  <c r="L3" i="8" s="1"/>
  <c r="O1" i="8"/>
  <c r="U14" i="8"/>
  <c r="M45" i="8"/>
  <c r="E45" i="8"/>
  <c r="G1" i="8"/>
  <c r="A3" i="8" s="1"/>
  <c r="B3" i="8" s="1"/>
  <c r="C3" i="8" s="1"/>
  <c r="D3" i="8" s="1"/>
  <c r="E3" i="8" s="1"/>
  <c r="F3" i="8" s="1"/>
  <c r="G3" i="8" s="1"/>
  <c r="A5" i="8" s="1"/>
  <c r="B5" i="8" s="1"/>
  <c r="C5" i="8" s="1"/>
  <c r="D5" i="8" s="1"/>
  <c r="E5" i="8" s="1"/>
  <c r="F5" i="8" s="1"/>
  <c r="G5" i="8" s="1"/>
  <c r="A7" i="8" s="1"/>
  <c r="B7" i="8" s="1"/>
  <c r="C7" i="8" s="1"/>
  <c r="D7" i="8" s="1"/>
  <c r="E7" i="8" s="1"/>
  <c r="F7" i="8" s="1"/>
  <c r="G7" i="8" s="1"/>
  <c r="A9" i="8" s="1"/>
  <c r="B9" i="8" s="1"/>
  <c r="C9" i="8" s="1"/>
  <c r="D9" i="8" s="1"/>
  <c r="E9" i="8" s="1"/>
  <c r="F9" i="8" s="1"/>
  <c r="G9" i="8" s="1"/>
  <c r="A11" i="8" s="1"/>
  <c r="B11" i="8" s="1"/>
  <c r="C11" i="8" s="1"/>
  <c r="D11" i="8" s="1"/>
  <c r="E11" i="8" s="1"/>
  <c r="F11" i="8" s="1"/>
  <c r="G11" i="8" s="1"/>
  <c r="O45" i="8" l="1"/>
  <c r="I47" i="8" s="1"/>
  <c r="J47" i="8" s="1"/>
  <c r="K47" i="8" s="1"/>
  <c r="L47" i="8" s="1"/>
  <c r="M47" i="8" s="1"/>
  <c r="N47" i="8" s="1"/>
  <c r="O47" i="8" s="1"/>
  <c r="I49" i="8" s="1"/>
  <c r="J49" i="8" s="1"/>
  <c r="K49" i="8" s="1"/>
  <c r="L49" i="8" s="1"/>
  <c r="M49" i="8" s="1"/>
  <c r="N49" i="8" s="1"/>
  <c r="O49" i="8" s="1"/>
  <c r="I51" i="8" s="1"/>
  <c r="J51" i="8" s="1"/>
  <c r="K51" i="8" s="1"/>
  <c r="L51" i="8" s="1"/>
  <c r="M51" i="8" s="1"/>
  <c r="N51" i="8" s="1"/>
  <c r="O51" i="8" s="1"/>
  <c r="I53" i="8" s="1"/>
  <c r="J53" i="8" s="1"/>
  <c r="K53" i="8" s="1"/>
  <c r="L53" i="8" s="1"/>
  <c r="M53" i="8" s="1"/>
  <c r="N53" i="8" s="1"/>
  <c r="O53" i="8" s="1"/>
  <c r="I55" i="8" s="1"/>
  <c r="J55" i="8" s="1"/>
  <c r="K55" i="8" s="1"/>
  <c r="L55" i="8" s="1"/>
  <c r="M55" i="8" s="1"/>
  <c r="N55" i="8" s="1"/>
  <c r="O55" i="8" s="1"/>
  <c r="G14" i="8"/>
  <c r="A16" i="8"/>
  <c r="B16" i="8" s="1"/>
  <c r="C16" i="8" s="1"/>
  <c r="D16" i="8" s="1"/>
  <c r="E16" i="8" s="1"/>
  <c r="F16" i="8" s="1"/>
  <c r="G16" i="8" s="1"/>
  <c r="A18" i="8" s="1"/>
  <c r="B18" i="8" s="1"/>
  <c r="C18" i="8" s="1"/>
  <c r="D18" i="8" s="1"/>
  <c r="E18" i="8" s="1"/>
  <c r="F18" i="8" s="1"/>
  <c r="G18" i="8" s="1"/>
  <c r="A20" i="8" s="1"/>
  <c r="B20" i="8" s="1"/>
  <c r="C20" i="8" s="1"/>
  <c r="D20" i="8" s="1"/>
  <c r="E20" i="8" s="1"/>
  <c r="F20" i="8" s="1"/>
  <c r="G20" i="8" s="1"/>
  <c r="A22" i="8" s="1"/>
  <c r="B22" i="8" s="1"/>
  <c r="C22" i="8" s="1"/>
  <c r="D22" i="8" s="1"/>
  <c r="E22" i="8" s="1"/>
  <c r="F22" i="8" s="1"/>
  <c r="G22" i="8" s="1"/>
  <c r="A24" i="8" s="1"/>
  <c r="B24" i="8" s="1"/>
  <c r="C24" i="8" s="1"/>
  <c r="D24" i="8" s="1"/>
  <c r="E24" i="8" s="1"/>
  <c r="F24" i="8" s="1"/>
  <c r="G24" i="8" s="1"/>
  <c r="G45" i="8"/>
  <c r="A47" i="8" s="1"/>
  <c r="B47" i="8" s="1"/>
  <c r="C47" i="8" s="1"/>
  <c r="D47" i="8" s="1"/>
  <c r="E47" i="8" s="1"/>
  <c r="F47" i="8" s="1"/>
  <c r="G47" i="8" s="1"/>
  <c r="A49" i="8" s="1"/>
  <c r="B49" i="8" s="1"/>
  <c r="C49" i="8" s="1"/>
  <c r="D49" i="8" s="1"/>
  <c r="E49" i="8" s="1"/>
  <c r="F49" i="8" s="1"/>
  <c r="G49" i="8" s="1"/>
  <c r="A51" i="8" s="1"/>
  <c r="B51" i="8" s="1"/>
  <c r="C51" i="8" s="1"/>
  <c r="D51" i="8" s="1"/>
  <c r="E51" i="8" s="1"/>
  <c r="F51" i="8" s="1"/>
  <c r="G51" i="8" s="1"/>
  <c r="A53" i="8" s="1"/>
  <c r="B53" i="8" s="1"/>
  <c r="C53" i="8" s="1"/>
  <c r="D53" i="8" s="1"/>
  <c r="E53" i="8" s="1"/>
  <c r="F53" i="8" s="1"/>
  <c r="G53" i="8" s="1"/>
  <c r="A55" i="8" s="1"/>
  <c r="B55" i="8" s="1"/>
  <c r="C55" i="8" s="1"/>
  <c r="D55" i="8" s="1"/>
  <c r="E55" i="8" s="1"/>
  <c r="F55" i="8" s="1"/>
  <c r="G55" i="8" s="1"/>
  <c r="W14" i="8"/>
  <c r="Q16" i="8"/>
  <c r="R16" i="8" s="1"/>
  <c r="S16" i="8" s="1"/>
  <c r="T16" i="8" s="1"/>
  <c r="U16" i="8" s="1"/>
  <c r="V16" i="8" s="1"/>
  <c r="W16" i="8" s="1"/>
  <c r="Q18" i="8" s="1"/>
  <c r="R18" i="8" s="1"/>
  <c r="S18" i="8" s="1"/>
  <c r="T18" i="8" s="1"/>
  <c r="U18" i="8" s="1"/>
  <c r="V18" i="8" s="1"/>
  <c r="W18" i="8" s="1"/>
  <c r="Q20" i="8" s="1"/>
  <c r="R20" i="8" s="1"/>
  <c r="S20" i="8" s="1"/>
  <c r="T20" i="8" s="1"/>
  <c r="U20" i="8" s="1"/>
  <c r="V20" i="8" s="1"/>
  <c r="W20" i="8" s="1"/>
  <c r="Q22" i="8" s="1"/>
  <c r="R22" i="8" s="1"/>
  <c r="S22" i="8" s="1"/>
  <c r="T22" i="8" s="1"/>
  <c r="U22" i="8" s="1"/>
  <c r="V22" i="8" s="1"/>
  <c r="W22" i="8" s="1"/>
  <c r="Q24" i="8" s="1"/>
  <c r="R24" i="8" s="1"/>
  <c r="S24" i="8" s="1"/>
  <c r="T24" i="8" s="1"/>
  <c r="U24" i="8" s="1"/>
  <c r="V24" i="8" s="1"/>
  <c r="W24" i="8" s="1"/>
  <c r="W1" i="8"/>
  <c r="Q3" i="8"/>
  <c r="R3" i="8" s="1"/>
  <c r="S3" i="8" s="1"/>
  <c r="T3" i="8" s="1"/>
  <c r="U3" i="8" s="1"/>
  <c r="V3" i="8" s="1"/>
  <c r="W3" i="8" s="1"/>
  <c r="Q5" i="8" s="1"/>
  <c r="R5" i="8" s="1"/>
  <c r="S5" i="8" s="1"/>
  <c r="T5" i="8" s="1"/>
  <c r="U5" i="8" s="1"/>
  <c r="V5" i="8" s="1"/>
  <c r="W5" i="8" s="1"/>
  <c r="Q7" i="8" s="1"/>
  <c r="R7" i="8" s="1"/>
  <c r="S7" i="8" s="1"/>
  <c r="T7" i="8" s="1"/>
  <c r="U7" i="8" s="1"/>
  <c r="V7" i="8" s="1"/>
  <c r="W7" i="8" s="1"/>
  <c r="Q9" i="8" s="1"/>
  <c r="R9" i="8" s="1"/>
  <c r="S9" i="8" s="1"/>
  <c r="T9" i="8" s="1"/>
  <c r="U9" i="8" s="1"/>
  <c r="V9" i="8" s="1"/>
  <c r="W9" i="8" s="1"/>
  <c r="Q11" i="8" s="1"/>
  <c r="R11" i="8" s="1"/>
  <c r="S11" i="8" s="1"/>
  <c r="T11" i="8" s="1"/>
  <c r="U11" i="8" s="1"/>
  <c r="V11" i="8" s="1"/>
  <c r="W11" i="8" s="1"/>
  <c r="O14" i="8"/>
  <c r="I16" i="8" s="1"/>
  <c r="J16" i="8" s="1"/>
  <c r="K16" i="8" s="1"/>
  <c r="L16" i="8" s="1"/>
  <c r="M16" i="8" s="1"/>
  <c r="N16" i="8" s="1"/>
  <c r="O16" i="8" s="1"/>
  <c r="I18" i="8" s="1"/>
  <c r="J18" i="8" s="1"/>
  <c r="K18" i="8" s="1"/>
  <c r="L18" i="8" s="1"/>
  <c r="M18" i="8" s="1"/>
  <c r="N18" i="8" s="1"/>
  <c r="O18" i="8" s="1"/>
  <c r="I20" i="8" s="1"/>
  <c r="J20" i="8" s="1"/>
  <c r="K20" i="8" s="1"/>
  <c r="L20" i="8" s="1"/>
  <c r="M20" i="8" s="1"/>
  <c r="N20" i="8" s="1"/>
  <c r="O20" i="8" s="1"/>
  <c r="I22" i="8" s="1"/>
  <c r="J22" i="8" s="1"/>
  <c r="K22" i="8" s="1"/>
  <c r="L22" i="8" s="1"/>
  <c r="M22" i="8" s="1"/>
  <c r="N22" i="8" s="1"/>
  <c r="O22" i="8" s="1"/>
  <c r="I24" i="8" s="1"/>
  <c r="J24" i="8" s="1"/>
  <c r="K24" i="8" s="1"/>
  <c r="L24" i="8" s="1"/>
  <c r="M24" i="8" s="1"/>
  <c r="N24" i="8" s="1"/>
  <c r="O24" i="8" s="1"/>
  <c r="I26" i="8" s="1"/>
  <c r="W29" i="8"/>
  <c r="Q31" i="8"/>
  <c r="G29" i="8"/>
  <c r="A31" i="8" s="1" a="1"/>
  <c r="A31" i="8" s="1"/>
  <c r="O29" i="8"/>
  <c r="I31" i="8" s="1"/>
  <c r="J31" i="8" s="1"/>
  <c r="K31" i="8" s="1"/>
  <c r="L31" i="8" s="1"/>
  <c r="M31" i="8" s="1"/>
  <c r="N31" i="8" s="1"/>
  <c r="O31" i="8" s="1"/>
  <c r="I33" i="8" s="1"/>
  <c r="J33" i="8" s="1"/>
  <c r="K33" i="8" s="1"/>
  <c r="L33" i="8" s="1"/>
  <c r="M33" i="8" s="1"/>
  <c r="N33" i="8" s="1"/>
  <c r="O33" i="8" s="1"/>
  <c r="I35" i="8" s="1"/>
  <c r="J35" i="8" s="1"/>
  <c r="K35" i="8" s="1"/>
  <c r="L35" i="8" s="1"/>
  <c r="M35" i="8" s="1"/>
  <c r="N35" i="8" s="1"/>
  <c r="O35" i="8" s="1"/>
  <c r="I37" i="8" s="1"/>
  <c r="J37" i="8" s="1"/>
  <c r="K37" i="8" s="1"/>
  <c r="L37" i="8" s="1"/>
  <c r="M37" i="8" s="1"/>
  <c r="N37" i="8" s="1"/>
  <c r="O37" i="8" s="1"/>
  <c r="I39" i="8" s="1"/>
  <c r="J39" i="8" s="1"/>
  <c r="K39" i="8" s="1"/>
  <c r="L39" i="8" s="1"/>
  <c r="M39" i="8" s="1"/>
  <c r="N39" i="8" s="1"/>
  <c r="O39" i="8" s="1"/>
  <c r="I41" i="8" s="1"/>
  <c r="X61" i="8" l="1"/>
  <c r="B31" i="8"/>
  <c r="C31" i="8" s="1"/>
  <c r="X63" i="8" l="1"/>
  <c r="X62" i="8"/>
  <c r="AC45" i="8"/>
  <c r="R62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<sst xmlns="http://schemas.openxmlformats.org/spreadsheetml/2006/main" count="247" uniqueCount="97">
  <si>
    <t>申請者</t>
    <rPh sb="0" eb="3">
      <t>シンセイシャ</t>
    </rPh>
    <phoneticPr fontId="1"/>
  </si>
  <si>
    <t>住所</t>
    <rPh sb="0" eb="2">
      <t>ジュウショ</t>
    </rPh>
    <phoneticPr fontId="1"/>
  </si>
  <si>
    <t>店舗名</t>
    <rPh sb="0" eb="2">
      <t>テンポ</t>
    </rPh>
    <rPh sb="2" eb="3">
      <t>メイ</t>
    </rPh>
    <phoneticPr fontId="1"/>
  </si>
  <si>
    <t>代表者</t>
    <rPh sb="0" eb="3">
      <t>ダイヒョウシャ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</si>
  <si>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</si>
  <si>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フリガナ</t>
    <phoneticPr fontId="1"/>
  </si>
  <si>
    <t>代表者名</t>
    <rPh sb="0" eb="3">
      <t>ダイヒョウシャ</t>
    </rPh>
    <rPh sb="3" eb="4">
      <t>メイ</t>
    </rPh>
    <phoneticPr fontId="1"/>
  </si>
  <si>
    <t>食品衛生者　又はそれに代わる資格</t>
    <rPh sb="0" eb="2">
      <t>ショクヒン</t>
    </rPh>
    <rPh sb="2" eb="4">
      <t>エイセイ</t>
    </rPh>
    <rPh sb="4" eb="5">
      <t>シャ</t>
    </rPh>
    <rPh sb="6" eb="7">
      <t>マタ</t>
    </rPh>
    <rPh sb="11" eb="12">
      <t>カ</t>
    </rPh>
    <rPh sb="14" eb="16">
      <t>シカク</t>
    </rPh>
    <phoneticPr fontId="1"/>
  </si>
  <si>
    <t>資格保有者名</t>
    <rPh sb="0" eb="2">
      <t>シカク</t>
    </rPh>
    <rPh sb="2" eb="5">
      <t>ホユウシャ</t>
    </rPh>
    <rPh sb="5" eb="6">
      <t>メイ</t>
    </rPh>
    <phoneticPr fontId="1"/>
  </si>
  <si>
    <t>営業許可証</t>
    <rPh sb="0" eb="2">
      <t>エイギョウ</t>
    </rPh>
    <rPh sb="2" eb="5">
      <t>キョカショウ</t>
    </rPh>
    <phoneticPr fontId="1"/>
  </si>
  <si>
    <t>営業の種類</t>
    <rPh sb="0" eb="2">
      <t>エイギョウ</t>
    </rPh>
    <rPh sb="3" eb="5">
      <t>シュルイ</t>
    </rPh>
    <phoneticPr fontId="1"/>
  </si>
  <si>
    <t>営業許可番号</t>
    <rPh sb="0" eb="2">
      <t>エイギョウ</t>
    </rPh>
    <rPh sb="2" eb="4">
      <t>キョカ</t>
    </rPh>
    <rPh sb="4" eb="6">
      <t>バンゴウ</t>
    </rPh>
    <phoneticPr fontId="1"/>
  </si>
  <si>
    <t>出店予定日</t>
    <rPh sb="0" eb="2">
      <t>シュッテン</t>
    </rPh>
    <rPh sb="2" eb="4">
      <t>ヨテイ</t>
    </rPh>
    <rPh sb="4" eb="5">
      <t>ビ</t>
    </rPh>
    <phoneticPr fontId="1"/>
  </si>
  <si>
    <t>使用する車両の
ナンバー・サイズ</t>
    <rPh sb="0" eb="2">
      <t>シヨウ</t>
    </rPh>
    <rPh sb="4" eb="6">
      <t>シャリョウ</t>
    </rPh>
    <phoneticPr fontId="1"/>
  </si>
  <si>
    <t>ナンバー：</t>
    <phoneticPr fontId="1"/>
  </si>
  <si>
    <t>￥</t>
    <phoneticPr fontId="1"/>
  </si>
  <si>
    <t>連絡先・担当者名</t>
    <rPh sb="0" eb="3">
      <t>レンラクサキ</t>
    </rPh>
    <rPh sb="4" eb="7">
      <t>タントウシャ</t>
    </rPh>
    <rPh sb="7" eb="8">
      <t>メイ</t>
    </rPh>
    <phoneticPr fontId="1"/>
  </si>
  <si>
    <t>担当者名</t>
    <rPh sb="0" eb="3">
      <t>タントウシャ</t>
    </rPh>
    <rPh sb="3" eb="4">
      <t>メイ</t>
    </rPh>
    <phoneticPr fontId="1"/>
  </si>
  <si>
    <t>担当者電話番号</t>
    <rPh sb="0" eb="3">
      <t>タントウシャ</t>
    </rPh>
    <rPh sb="3" eb="5">
      <t>デンワ</t>
    </rPh>
    <rPh sb="5" eb="7">
      <t>バンゴウ</t>
    </rPh>
    <phoneticPr fontId="1"/>
  </si>
  <si>
    <t>〒　　　－</t>
    <phoneticPr fontId="1"/>
  </si>
  <si>
    <t>町記入欄</t>
    <rPh sb="0" eb="1">
      <t>マチ</t>
    </rPh>
    <rPh sb="1" eb="3">
      <t>キニュウ</t>
    </rPh>
    <rPh sb="3" eb="4">
      <t>ラン</t>
    </rPh>
    <phoneticPr fontId="1"/>
  </si>
  <si>
    <t>提出書類</t>
    <rPh sb="0" eb="2">
      <t>テイシュツ</t>
    </rPh>
    <rPh sb="2" eb="4">
      <t>ショルイ</t>
    </rPh>
    <phoneticPr fontId="1"/>
  </si>
  <si>
    <t>①営業許可証の写し</t>
    <rPh sb="1" eb="3">
      <t>エイギョウ</t>
    </rPh>
    <rPh sb="3" eb="6">
      <t>キョカショウ</t>
    </rPh>
    <rPh sb="7" eb="8">
      <t>ウツ</t>
    </rPh>
    <phoneticPr fontId="1"/>
  </si>
  <si>
    <t>④出店車両の車検証の写し及び写真</t>
    <rPh sb="1" eb="3">
      <t>シュッテン</t>
    </rPh>
    <rPh sb="3" eb="5">
      <t>シャリョウ</t>
    </rPh>
    <rPh sb="6" eb="9">
      <t>シャケンショウ</t>
    </rPh>
    <rPh sb="10" eb="11">
      <t>ウツ</t>
    </rPh>
    <rPh sb="12" eb="13">
      <t>オヨ</t>
    </rPh>
    <rPh sb="14" eb="16">
      <t>シャシン</t>
    </rPh>
    <phoneticPr fontId="1"/>
  </si>
  <si>
    <t>サイズ：全長　　　 ｍ　幅　　　 ｍ</t>
    <rPh sb="4" eb="6">
      <t>ゼンチョウ</t>
    </rPh>
    <rPh sb="12" eb="13">
      <t>ハバ</t>
    </rPh>
    <phoneticPr fontId="1"/>
  </si>
  <si>
    <t>※町記入欄には記入しないでください。</t>
    <rPh sb="1" eb="2">
      <t>マチ</t>
    </rPh>
    <rPh sb="2" eb="4">
      <t>キニュウ</t>
    </rPh>
    <rPh sb="4" eb="5">
      <t>ラン</t>
    </rPh>
    <rPh sb="7" eb="9">
      <t>キニュウ</t>
    </rPh>
    <phoneticPr fontId="1"/>
  </si>
  <si>
    <t>店　舗　名</t>
    <rPh sb="0" eb="1">
      <t>ミセ</t>
    </rPh>
    <rPh sb="2" eb="3">
      <t>ホ</t>
    </rPh>
    <rPh sb="4" eb="5">
      <t>メイ</t>
    </rPh>
    <phoneticPr fontId="1"/>
  </si>
  <si>
    <t>所　在　地</t>
    <rPh sb="0" eb="1">
      <t>ショ</t>
    </rPh>
    <rPh sb="2" eb="3">
      <t>ザイ</t>
    </rPh>
    <rPh sb="4" eb="5">
      <t>チ</t>
    </rPh>
    <phoneticPr fontId="1"/>
  </si>
  <si>
    <t>資　格　名</t>
    <rPh sb="0" eb="1">
      <t>シ</t>
    </rPh>
    <rPh sb="2" eb="3">
      <t>カク</t>
    </rPh>
    <rPh sb="4" eb="5">
      <t>メイ</t>
    </rPh>
    <phoneticPr fontId="1"/>
  </si>
  <si>
    <t>品　目</t>
    <rPh sb="0" eb="1">
      <t>ヒン</t>
    </rPh>
    <rPh sb="2" eb="3">
      <t>メ</t>
    </rPh>
    <phoneticPr fontId="1"/>
  </si>
  <si>
    <t>③食品賠償責任保険（ＰＬ保険等）証書の写し</t>
    <rPh sb="1" eb="3">
      <t>ショクヒン</t>
    </rPh>
    <rPh sb="3" eb="5">
      <t>バイショウ</t>
    </rPh>
    <rPh sb="5" eb="7">
      <t>セキニン</t>
    </rPh>
    <rPh sb="7" eb="9">
      <t>ホケン</t>
    </rPh>
    <rPh sb="12" eb="14">
      <t>ホケン</t>
    </rPh>
    <rPh sb="14" eb="15">
      <t>トウ</t>
    </rPh>
    <rPh sb="16" eb="18">
      <t>ショウショ</t>
    </rPh>
    <rPh sb="19" eb="20">
      <t>ウツ</t>
    </rPh>
    <phoneticPr fontId="1"/>
  </si>
  <si>
    <t>（宛先）伊奈町長　様</t>
    <rPh sb="1" eb="3">
      <t>アテサキ</t>
    </rPh>
    <rPh sb="4" eb="6">
      <t>イナ</t>
    </rPh>
    <rPh sb="6" eb="8">
      <t>チョウチョウ</t>
    </rPh>
    <rPh sb="9" eb="10">
      <t>サマ</t>
    </rPh>
    <phoneticPr fontId="1"/>
  </si>
  <si>
    <t>　次のとおり関係書類を添えて、伊奈町移動販売車による駅前活性化事業の出店を申し込みます。</t>
    <rPh sb="1" eb="2">
      <t>ツギ</t>
    </rPh>
    <rPh sb="6" eb="8">
      <t>カンケイ</t>
    </rPh>
    <rPh sb="8" eb="10">
      <t>ショルイ</t>
    </rPh>
    <rPh sb="11" eb="12">
      <t>ソ</t>
    </rPh>
    <rPh sb="34" eb="36">
      <t>シュッテン</t>
    </rPh>
    <rPh sb="37" eb="38">
      <t>モウ</t>
    </rPh>
    <rPh sb="39" eb="40">
      <t>コ</t>
    </rPh>
    <phoneticPr fontId="1"/>
  </si>
  <si>
    <t>②食品衛生責任者証の写し</t>
    <rPh sb="1" eb="3">
      <t>ショクヒン</t>
    </rPh>
    <rPh sb="3" eb="5">
      <t>エイセイ</t>
    </rPh>
    <rPh sb="5" eb="8">
      <t>セキニンシャ</t>
    </rPh>
    <rPh sb="8" eb="9">
      <t>ショウ</t>
    </rPh>
    <rPh sb="10" eb="11">
      <t>ウツ</t>
    </rPh>
    <phoneticPr fontId="1"/>
  </si>
  <si>
    <t>　別紙のとおり</t>
    <rPh sb="1" eb="3">
      <t>ベッシ</t>
    </rPh>
    <phoneticPr fontId="1"/>
  </si>
  <si>
    <t>月</t>
  </si>
  <si>
    <t>火</t>
  </si>
  <si>
    <t>水</t>
  </si>
  <si>
    <t>木</t>
  </si>
  <si>
    <t>金</t>
  </si>
  <si>
    <t>土</t>
  </si>
  <si>
    <t>日</t>
    <rPh sb="0" eb="1">
      <t>ニチ</t>
    </rPh>
    <phoneticPr fontId="9"/>
  </si>
  <si>
    <t>実施希望日数</t>
    <rPh sb="0" eb="2">
      <t>ジッシ</t>
    </rPh>
    <rPh sb="2" eb="4">
      <t>キボウ</t>
    </rPh>
    <rPh sb="4" eb="5">
      <t>ビ</t>
    </rPh>
    <rPh sb="5" eb="6">
      <t>カズ</t>
    </rPh>
    <phoneticPr fontId="9"/>
  </si>
  <si>
    <t>担　　当　　者
メールアドレス</t>
    <rPh sb="0" eb="1">
      <t>タン</t>
    </rPh>
    <rPh sb="3" eb="4">
      <t>トウ</t>
    </rPh>
    <rPh sb="6" eb="7">
      <t>モノ</t>
    </rPh>
    <phoneticPr fontId="1"/>
  </si>
  <si>
    <t>　　　　年　　　月　　　日</t>
    <rPh sb="4" eb="5">
      <t>ネン</t>
    </rPh>
    <rPh sb="8" eb="9">
      <t>ガツ</t>
    </rPh>
    <rPh sb="12" eb="13">
      <t>ニチ</t>
    </rPh>
    <phoneticPr fontId="1"/>
  </si>
  <si>
    <t>Ａ：１１時３０分から１４時３０分まで</t>
    <phoneticPr fontId="1"/>
  </si>
  <si>
    <t>Ｂ：１６時００分から１９時００分まで</t>
    <phoneticPr fontId="1"/>
  </si>
  <si>
    <t>Ｃ：１１時３０分から１９時００分まで</t>
    <phoneticPr fontId="1"/>
  </si>
  <si>
    <t>　Ａ　・　Ｂ　・　Ｃ</t>
    <phoneticPr fontId="1"/>
  </si>
  <si>
    <r>
      <rPr>
        <sz val="8"/>
        <color theme="1"/>
        <rFont val="游ゴシック"/>
        <family val="3"/>
        <charset val="128"/>
        <scheme val="minor"/>
      </rPr>
      <t>出店予定時間</t>
    </r>
    <r>
      <rPr>
        <sz val="6"/>
        <color theme="1"/>
        <rFont val="游ゴシック"/>
        <family val="3"/>
        <charset val="128"/>
        <scheme val="minor"/>
      </rPr>
      <t xml:space="preserve">
Ａ：１１：３０～１４：３０
Ｂ：１６：００～１９：００
Ｃ：１１：３０～１９：００</t>
    </r>
    <rPh sb="0" eb="2">
      <t>シュッテン</t>
    </rPh>
    <rPh sb="2" eb="4">
      <t>ヨテイ</t>
    </rPh>
    <rPh sb="4" eb="6">
      <t>ジカン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</si>
  <si>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</si>
  <si>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</si>
  <si>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</si>
  <si>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</si>
  <si>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Ａ</t>
    <phoneticPr fontId="1"/>
  </si>
  <si>
    <t>Ｂ</t>
    <phoneticPr fontId="1"/>
  </si>
  <si>
    <t>Ｃ</t>
    <phoneticPr fontId="1"/>
  </si>
  <si>
    <t>このシートの使い方</t>
    <rPh sb="6" eb="7">
      <t>ツカ</t>
    </rPh>
    <rPh sb="8" eb="9">
      <t>カタ</t>
    </rPh>
    <phoneticPr fontId="1"/>
  </si>
  <si>
    <t>※カレンダー内の日付記入箇所は、空欄であってもデータが入っている（文字を白くして見えないようにしている）ため、必要に応じてフォントの色を変更する。</t>
    <rPh sb="6" eb="7">
      <t>ナイ</t>
    </rPh>
    <rPh sb="8" eb="14">
      <t>ヒヅケキニュウカショ</t>
    </rPh>
    <rPh sb="16" eb="18">
      <t>クウラン</t>
    </rPh>
    <rPh sb="27" eb="28">
      <t>ハイ</t>
    </rPh>
    <rPh sb="33" eb="35">
      <t>モジ</t>
    </rPh>
    <rPh sb="36" eb="37">
      <t>シロ</t>
    </rPh>
    <rPh sb="40" eb="41">
      <t>ミ</t>
    </rPh>
    <rPh sb="55" eb="57">
      <t>ヒツヨウ</t>
    </rPh>
    <rPh sb="58" eb="59">
      <t>オウ</t>
    </rPh>
    <rPh sb="66" eb="67">
      <t>イロ</t>
    </rPh>
    <rPh sb="68" eb="70">
      <t>ヘンコウ</t>
    </rPh>
    <phoneticPr fontId="1"/>
  </si>
  <si>
    <t>①「年」「月」を変更すると、日付が自動計算される。</t>
    <rPh sb="2" eb="3">
      <t>ネン</t>
    </rPh>
    <rPh sb="5" eb="6">
      <t>ツキ</t>
    </rPh>
    <rPh sb="8" eb="10">
      <t>ヘンコウ</t>
    </rPh>
    <rPh sb="14" eb="16">
      <t>ヒヅケ</t>
    </rPh>
    <rPh sb="17" eb="21">
      <t>ジドウケイサン</t>
    </rPh>
    <phoneticPr fontId="1"/>
  </si>
  <si>
    <t>②計算された日付部分を必要に応じて着色または白くする。※詳細は下記参照</t>
    <rPh sb="1" eb="3">
      <t>ケイサン</t>
    </rPh>
    <rPh sb="6" eb="10">
      <t>ヒヅケブブン</t>
    </rPh>
    <rPh sb="11" eb="13">
      <t>ヒツヨウ</t>
    </rPh>
    <rPh sb="14" eb="15">
      <t>オウ</t>
    </rPh>
    <rPh sb="17" eb="19">
      <t>チャクショク</t>
    </rPh>
    <rPh sb="22" eb="23">
      <t>シロ</t>
    </rPh>
    <rPh sb="28" eb="30">
      <t>ショウサイ</t>
    </rPh>
    <rPh sb="31" eb="35">
      <t>カキサンショウ</t>
    </rPh>
    <phoneticPr fontId="1"/>
  </si>
  <si>
    <t>◎計算式が入っているので、「年」「月」の変更及びフォント色の変更以外は行わないこと。</t>
    <rPh sb="1" eb="3">
      <t>ケイサン</t>
    </rPh>
    <rPh sb="3" eb="4">
      <t>シキ</t>
    </rPh>
    <rPh sb="5" eb="6">
      <t>ハイ</t>
    </rPh>
    <rPh sb="14" eb="15">
      <t>ネン</t>
    </rPh>
    <rPh sb="17" eb="18">
      <t>ツキ</t>
    </rPh>
    <rPh sb="20" eb="22">
      <t>ヘンコウ</t>
    </rPh>
    <rPh sb="22" eb="23">
      <t>オヨ</t>
    </rPh>
    <rPh sb="28" eb="29">
      <t>イロ</t>
    </rPh>
    <rPh sb="30" eb="32">
      <t>ヘンコウ</t>
    </rPh>
    <rPh sb="32" eb="34">
      <t>イガイ</t>
    </rPh>
    <rPh sb="35" eb="36">
      <t>オコナ</t>
    </rPh>
    <phoneticPr fontId="1"/>
  </si>
  <si>
    <t>⑤誓約書</t>
    <rPh sb="1" eb="4">
      <t>セイヤクショ</t>
    </rPh>
    <phoneticPr fontId="1"/>
  </si>
  <si>
    <t>令和７年度　伊奈町移動販売車による駅前活性化事業　出店申込書</t>
    <rPh sb="0" eb="2">
      <t>レイワ</t>
    </rPh>
    <rPh sb="3" eb="5">
      <t>ネンド</t>
    </rPh>
    <rPh sb="6" eb="9">
      <t>イナマチ</t>
    </rPh>
    <rPh sb="9" eb="11">
      <t>イドウ</t>
    </rPh>
    <rPh sb="11" eb="13">
      <t>ハンバイ</t>
    </rPh>
    <rPh sb="13" eb="14">
      <t>シャ</t>
    </rPh>
    <rPh sb="17" eb="19">
      <t>エキマエ</t>
    </rPh>
    <rPh sb="19" eb="22">
      <t>カッセイカ</t>
    </rPh>
    <rPh sb="22" eb="24">
      <t>ジギョウ</t>
    </rPh>
    <rPh sb="25" eb="27">
      <t>シュッテン</t>
    </rPh>
    <rPh sb="27" eb="30">
      <t>モウシコミショ</t>
    </rPh>
    <phoneticPr fontId="1"/>
  </si>
  <si>
    <t>※販売品目・単価を詳しく記入してください。（欄が不足する場合は任意の様式に記載し、添付してください）
※事前に申告のない商品は販売できません。商品追加を希望する場合は、前日までにご連絡ください。</t>
    <rPh sb="1" eb="3">
      <t>ハンバイ</t>
    </rPh>
    <rPh sb="3" eb="5">
      <t>ヒンモク</t>
    </rPh>
    <rPh sb="6" eb="8">
      <t>タンカ</t>
    </rPh>
    <rPh sb="9" eb="10">
      <t>クワ</t>
    </rPh>
    <rPh sb="12" eb="14">
      <t>キニュウ</t>
    </rPh>
    <rPh sb="22" eb="23">
      <t>ラン</t>
    </rPh>
    <rPh sb="24" eb="26">
      <t>フソク</t>
    </rPh>
    <rPh sb="28" eb="30">
      <t>バアイ</t>
    </rPh>
    <rPh sb="31" eb="33">
      <t>ニンイ</t>
    </rPh>
    <rPh sb="34" eb="36">
      <t>ヨウシキ</t>
    </rPh>
    <rPh sb="37" eb="39">
      <t>キサイ</t>
    </rPh>
    <rPh sb="41" eb="43">
      <t>テンプ</t>
    </rPh>
    <rPh sb="52" eb="54">
      <t>ジゼン</t>
    </rPh>
    <rPh sb="55" eb="57">
      <t>シンコク</t>
    </rPh>
    <rPh sb="60" eb="62">
      <t>ショウヒン</t>
    </rPh>
    <rPh sb="63" eb="65">
      <t>ハンバイ</t>
    </rPh>
    <rPh sb="71" eb="73">
      <t>ショウヒン</t>
    </rPh>
    <rPh sb="73" eb="75">
      <t>ツイカ</t>
    </rPh>
    <rPh sb="76" eb="78">
      <t>キボウ</t>
    </rPh>
    <rPh sb="80" eb="82">
      <t>バアイ</t>
    </rPh>
    <rPh sb="84" eb="86">
      <t>ゼンジツ</t>
    </rPh>
    <rPh sb="90" eb="92">
      <t>レンラク</t>
    </rPh>
    <phoneticPr fontId="1"/>
  </si>
  <si>
    <t>アカウント名</t>
    <rPh sb="5" eb="6">
      <t>メイ</t>
    </rPh>
    <phoneticPr fontId="1"/>
  </si>
  <si>
    <t>ID</t>
    <phoneticPr fontId="1"/>
  </si>
  <si>
    <t>店舗インスタグラムアカウント（町公式ホームページ等で周知する際に使用します。）</t>
    <rPh sb="0" eb="2">
      <t>テンポ</t>
    </rPh>
    <rPh sb="15" eb="18">
      <t>マチコウシキ</t>
    </rPh>
    <rPh sb="24" eb="25">
      <t>トウ</t>
    </rPh>
    <rPh sb="26" eb="28">
      <t>シュウチ</t>
    </rPh>
    <rPh sb="30" eb="31">
      <t>サイ</t>
    </rPh>
    <rPh sb="32" eb="34">
      <t>シヨウ</t>
    </rPh>
    <phoneticPr fontId="1"/>
  </si>
  <si>
    <t>＠</t>
    <phoneticPr fontId="1"/>
  </si>
  <si>
    <t>□</t>
    <phoneticPr fontId="1"/>
  </si>
  <si>
    <t>３月分</t>
    <phoneticPr fontId="1"/>
  </si>
  <si>
    <t>２月分</t>
    <phoneticPr fontId="1"/>
  </si>
  <si>
    <t>１月分</t>
    <phoneticPr fontId="1"/>
  </si>
  <si>
    <t>１２月分</t>
    <phoneticPr fontId="1"/>
  </si>
  <si>
    <t>１１月分</t>
    <phoneticPr fontId="1"/>
  </si>
  <si>
    <t>１０月分</t>
    <phoneticPr fontId="23"/>
  </si>
  <si>
    <t>９月分</t>
    <phoneticPr fontId="23"/>
  </si>
  <si>
    <t>８月分</t>
    <phoneticPr fontId="23"/>
  </si>
  <si>
    <t>７月分</t>
    <phoneticPr fontId="23"/>
  </si>
  <si>
    <t>６月分</t>
    <phoneticPr fontId="23"/>
  </si>
  <si>
    <t>５月分</t>
    <phoneticPr fontId="23"/>
  </si>
  <si>
    <t>４月分</t>
    <rPh sb="1" eb="3">
      <t>ガツブン</t>
    </rPh>
    <phoneticPr fontId="23"/>
  </si>
  <si>
    <t>締切日</t>
    <rPh sb="0" eb="3">
      <t>シメキリビ</t>
    </rPh>
    <phoneticPr fontId="23"/>
  </si>
  <si>
    <t>ニューシャトル伊奈中央駅前キッチンカー事業</t>
    <rPh sb="7" eb="13">
      <t>イナチュウオウエキマエ</t>
    </rPh>
    <rPh sb="19" eb="21">
      <t>ジギョウ</t>
    </rPh>
    <phoneticPr fontId="23"/>
  </si>
  <si>
    <t>毎月の申込締切日（R7）</t>
    <rPh sb="0" eb="2">
      <t>マイツキ</t>
    </rPh>
    <rPh sb="3" eb="5">
      <t>モウシコミ</t>
    </rPh>
    <rPh sb="5" eb="8">
      <t>シメキリビ</t>
    </rPh>
    <phoneticPr fontId="23"/>
  </si>
  <si>
    <t>３月１０日（月）</t>
    <rPh sb="1" eb="2">
      <t>ガツ</t>
    </rPh>
    <rPh sb="4" eb="5">
      <t>ニチ</t>
    </rPh>
    <rPh sb="6" eb="7">
      <t>ゲツ</t>
    </rPh>
    <phoneticPr fontId="23"/>
  </si>
  <si>
    <t>４月１０日（木）</t>
    <rPh sb="1" eb="2">
      <t>ガツ</t>
    </rPh>
    <rPh sb="4" eb="5">
      <t>ニチ</t>
    </rPh>
    <rPh sb="6" eb="7">
      <t>モク</t>
    </rPh>
    <phoneticPr fontId="23"/>
  </si>
  <si>
    <t>５月１０日（土）</t>
    <rPh sb="1" eb="2">
      <t>ガツ</t>
    </rPh>
    <rPh sb="4" eb="5">
      <t>ニチ</t>
    </rPh>
    <rPh sb="6" eb="7">
      <t>ド</t>
    </rPh>
    <phoneticPr fontId="23"/>
  </si>
  <si>
    <t>６月１０日（火）</t>
    <rPh sb="1" eb="2">
      <t>ガツ</t>
    </rPh>
    <rPh sb="4" eb="5">
      <t>ニチ</t>
    </rPh>
    <rPh sb="6" eb="7">
      <t>カ</t>
    </rPh>
    <phoneticPr fontId="23"/>
  </si>
  <si>
    <t>７月１０日（木）</t>
    <rPh sb="1" eb="2">
      <t>ガツ</t>
    </rPh>
    <rPh sb="4" eb="5">
      <t>ニチ</t>
    </rPh>
    <rPh sb="6" eb="7">
      <t>モク</t>
    </rPh>
    <phoneticPr fontId="23"/>
  </si>
  <si>
    <t>８月１０日（日）</t>
    <rPh sb="1" eb="2">
      <t>ガツ</t>
    </rPh>
    <rPh sb="4" eb="5">
      <t>ニチ</t>
    </rPh>
    <rPh sb="6" eb="7">
      <t>ニチ</t>
    </rPh>
    <phoneticPr fontId="23"/>
  </si>
  <si>
    <t>９月１０日（水）</t>
    <rPh sb="1" eb="2">
      <t>ガツ</t>
    </rPh>
    <rPh sb="4" eb="5">
      <t>ニチ</t>
    </rPh>
    <rPh sb="6" eb="7">
      <t>スイ</t>
    </rPh>
    <phoneticPr fontId="23"/>
  </si>
  <si>
    <t>１０月１０日（金）</t>
    <rPh sb="2" eb="3">
      <t>ガツ</t>
    </rPh>
    <rPh sb="5" eb="6">
      <t>ニチ</t>
    </rPh>
    <rPh sb="7" eb="8">
      <t>キン</t>
    </rPh>
    <phoneticPr fontId="23"/>
  </si>
  <si>
    <t>１１月１０日（月）</t>
    <rPh sb="2" eb="3">
      <t>ガツ</t>
    </rPh>
    <rPh sb="5" eb="6">
      <t>ニチ</t>
    </rPh>
    <rPh sb="7" eb="8">
      <t>ゲツ</t>
    </rPh>
    <phoneticPr fontId="23"/>
  </si>
  <si>
    <t>１２月１０日（水）</t>
    <rPh sb="2" eb="3">
      <t>ガツ</t>
    </rPh>
    <rPh sb="5" eb="6">
      <t>ニチ</t>
    </rPh>
    <rPh sb="7" eb="8">
      <t>スイ</t>
    </rPh>
    <phoneticPr fontId="23"/>
  </si>
  <si>
    <t>１月１０日（土）</t>
    <rPh sb="1" eb="2">
      <t>ガツ</t>
    </rPh>
    <rPh sb="4" eb="5">
      <t>ニチ</t>
    </rPh>
    <rPh sb="6" eb="7">
      <t>ド</t>
    </rPh>
    <phoneticPr fontId="23"/>
  </si>
  <si>
    <t>２月１０日（火）</t>
    <rPh sb="1" eb="2">
      <t>ガツ</t>
    </rPh>
    <rPh sb="4" eb="5">
      <t>ニチ</t>
    </rPh>
    <rPh sb="6" eb="7">
      <t>カ</t>
    </rPh>
    <phoneticPr fontId="2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</si>
</sst>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2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8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UD デジタル 教科書体 N-R"/>
      <family val="1"/>
      <charset val="128"/>
    </font>
    <font>
      <sz val="6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b/>
      <sz val="10"/>
      <color rgb="FF0070C0"/>
      <name val="ＭＳ 明朝"/>
      <family val="1"/>
      <charset val="128"/>
    </font>
    <font>
      <b/>
      <sz val="10"/>
      <color theme="0"/>
      <name val="ＭＳ 明朝"/>
      <family val="1"/>
      <charset val="128"/>
    </font>
    <font>
      <b/>
      <sz val="9"/>
      <color theme="0"/>
      <name val="ＭＳ 明朝"/>
      <family val="1"/>
      <charset val="128"/>
    </font>
    <font>
      <b/>
      <sz val="10"/>
      <name val="ＭＳ 明朝"/>
      <family val="1"/>
      <charset val="128"/>
    </font>
    <font>
      <b/>
      <sz val="12"/>
      <color theme="1"/>
      <name val="Segoe UI Symbol"/>
      <family val="1"/>
    </font>
    <font>
      <sz val="11"/>
      <color theme="1"/>
      <name val="游ゴシック"/>
      <family val="2"/>
      <scheme val="minor"/>
    </font>
    <font>
      <sz val="20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20"/>
      <color theme="1"/>
      <name val="游ゴシック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/>
    <xf numFmtId="0" fontId="8" fillId="0" borderId="0"/>
    <xf numFmtId="0" fontId="21" fillId="0" borderId="0"/>
  </cellStyleXfs>
  <cellXfs count="270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15" fillId="0" borderId="70" xfId="0" applyFont="1" applyBorder="1" applyAlignment="1">
      <alignment horizontal="center" vertical="center"/>
    </xf>
    <xf numFmtId="0" fontId="14" fillId="0" borderId="71" xfId="0" applyFont="1" applyBorder="1" applyAlignment="1">
      <alignment horizontal="center" vertical="center"/>
    </xf>
    <xf numFmtId="0" fontId="16" fillId="0" borderId="72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4" fillId="0" borderId="81" xfId="0" applyFont="1" applyBorder="1" applyAlignment="1">
      <alignment horizontal="center" vertical="center"/>
    </xf>
    <xf numFmtId="0" fontId="14" fillId="0" borderId="82" xfId="0" applyFont="1" applyBorder="1" applyAlignment="1">
      <alignment horizontal="center" vertical="center"/>
    </xf>
    <xf numFmtId="0" fontId="14" fillId="4" borderId="80" xfId="0" applyFont="1" applyFill="1" applyBorder="1" applyAlignment="1">
      <alignment horizontal="center" vertical="center"/>
    </xf>
    <xf numFmtId="0" fontId="14" fillId="4" borderId="81" xfId="0" applyFont="1" applyFill="1" applyBorder="1" applyAlignment="1">
      <alignment horizontal="center" vertical="center"/>
    </xf>
    <xf numFmtId="0" fontId="14" fillId="4" borderId="82" xfId="0" applyFont="1" applyFill="1" applyBorder="1" applyAlignment="1">
      <alignment horizontal="center" vertical="center"/>
    </xf>
    <xf numFmtId="0" fontId="15" fillId="4" borderId="70" xfId="0" applyFont="1" applyFill="1" applyBorder="1" applyAlignment="1">
      <alignment horizontal="center" vertical="center"/>
    </xf>
    <xf numFmtId="0" fontId="14" fillId="4" borderId="71" xfId="0" applyFont="1" applyFill="1" applyBorder="1" applyAlignment="1">
      <alignment horizontal="center" vertical="center"/>
    </xf>
    <xf numFmtId="0" fontId="16" fillId="4" borderId="72" xfId="0" applyFont="1" applyFill="1" applyBorder="1" applyAlignment="1">
      <alignment horizontal="center" vertical="center"/>
    </xf>
    <xf numFmtId="14" fontId="18" fillId="0" borderId="78" xfId="0" applyNumberFormat="1" applyFont="1" applyBorder="1">
      <alignment vertical="center"/>
    </xf>
    <xf numFmtId="0" fontId="17" fillId="0" borderId="0" xfId="0" applyFont="1">
      <alignment vertical="center"/>
    </xf>
    <xf numFmtId="0" fontId="14" fillId="0" borderId="0" xfId="0" applyFont="1">
      <alignment vertical="center"/>
    </xf>
    <xf numFmtId="14" fontId="18" fillId="0" borderId="0" xfId="0" applyNumberFormat="1" applyFont="1">
      <alignment vertical="center"/>
    </xf>
    <xf numFmtId="0" fontId="14" fillId="0" borderId="0" xfId="0" applyFont="1" applyAlignment="1">
      <alignment horizontal="center" vertical="center"/>
    </xf>
    <xf numFmtId="176" fontId="17" fillId="0" borderId="73" xfId="0" applyNumberFormat="1" applyFont="1" applyBorder="1" applyAlignment="1">
      <alignment horizontal="center" vertical="center"/>
    </xf>
    <xf numFmtId="176" fontId="17" fillId="0" borderId="3" xfId="0" applyNumberFormat="1" applyFont="1" applyBorder="1" applyAlignment="1">
      <alignment horizontal="center" vertical="center"/>
    </xf>
    <xf numFmtId="176" fontId="19" fillId="0" borderId="3" xfId="0" applyNumberFormat="1" applyFont="1" applyBorder="1" applyAlignment="1">
      <alignment horizontal="center" vertical="center"/>
    </xf>
    <xf numFmtId="176" fontId="16" fillId="0" borderId="74" xfId="0" applyNumberFormat="1" applyFont="1" applyBorder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176" fontId="14" fillId="0" borderId="3" xfId="0" applyNumberFormat="1" applyFont="1" applyBorder="1" applyAlignment="1">
      <alignment horizontal="center" vertical="center"/>
    </xf>
    <xf numFmtId="176" fontId="15" fillId="0" borderId="73" xfId="0" applyNumberFormat="1" applyFont="1" applyBorder="1" applyAlignment="1">
      <alignment horizontal="center" vertical="center"/>
    </xf>
    <xf numFmtId="0" fontId="15" fillId="0" borderId="7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6" fillId="0" borderId="74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176" fontId="15" fillId="0" borderId="3" xfId="0" applyNumberFormat="1" applyFont="1" applyBorder="1" applyAlignment="1">
      <alignment horizontal="center" vertical="center"/>
    </xf>
    <xf numFmtId="176" fontId="17" fillId="0" borderId="74" xfId="0" applyNumberFormat="1" applyFont="1" applyBorder="1" applyAlignment="1">
      <alignment horizontal="center" vertical="center"/>
    </xf>
    <xf numFmtId="176" fontId="17" fillId="4" borderId="3" xfId="0" applyNumberFormat="1" applyFont="1" applyFill="1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19" fillId="0" borderId="76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center"/>
    </xf>
    <xf numFmtId="0" fontId="14" fillId="0" borderId="77" xfId="0" applyFont="1" applyBorder="1" applyAlignment="1">
      <alignment horizontal="center" vertical="center"/>
    </xf>
    <xf numFmtId="176" fontId="17" fillId="4" borderId="73" xfId="0" applyNumberFormat="1" applyFont="1" applyFill="1" applyBorder="1" applyAlignment="1">
      <alignment horizontal="center" vertical="center"/>
    </xf>
    <xf numFmtId="176" fontId="14" fillId="4" borderId="3" xfId="0" applyNumberFormat="1" applyFont="1" applyFill="1" applyBorder="1" applyAlignment="1">
      <alignment horizontal="center" vertical="center"/>
    </xf>
    <xf numFmtId="0" fontId="14" fillId="4" borderId="73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176" fontId="16" fillId="4" borderId="74" xfId="0" applyNumberFormat="1" applyFont="1" applyFill="1" applyBorder="1" applyAlignment="1">
      <alignment horizontal="center" vertical="center"/>
    </xf>
    <xf numFmtId="176" fontId="15" fillId="0" borderId="83" xfId="0" applyNumberFormat="1" applyFont="1" applyBorder="1" applyAlignment="1">
      <alignment horizontal="center" vertical="center"/>
    </xf>
    <xf numFmtId="176" fontId="14" fillId="0" borderId="84" xfId="0" applyNumberFormat="1" applyFont="1" applyBorder="1" applyAlignment="1">
      <alignment horizontal="center" vertical="center"/>
    </xf>
    <xf numFmtId="176" fontId="17" fillId="0" borderId="84" xfId="0" applyNumberFormat="1" applyFont="1" applyBorder="1" applyAlignment="1">
      <alignment horizontal="center" vertical="center"/>
    </xf>
    <xf numFmtId="176" fontId="17" fillId="0" borderId="85" xfId="0" applyNumberFormat="1" applyFont="1" applyBorder="1" applyAlignment="1">
      <alignment horizontal="center" vertical="center"/>
    </xf>
    <xf numFmtId="176" fontId="14" fillId="4" borderId="84" xfId="0" applyNumberFormat="1" applyFont="1" applyFill="1" applyBorder="1" applyAlignment="1">
      <alignment horizontal="center" vertical="center"/>
    </xf>
    <xf numFmtId="176" fontId="16" fillId="4" borderId="85" xfId="0" applyNumberFormat="1" applyFont="1" applyFill="1" applyBorder="1" applyAlignment="1">
      <alignment horizontal="center" vertical="center"/>
    </xf>
    <xf numFmtId="0" fontId="14" fillId="4" borderId="75" xfId="0" applyFont="1" applyFill="1" applyBorder="1" applyAlignment="1">
      <alignment horizontal="center" vertical="center"/>
    </xf>
    <xf numFmtId="0" fontId="14" fillId="4" borderId="76" xfId="0" applyFont="1" applyFill="1" applyBorder="1" applyAlignment="1">
      <alignment horizontal="center" vertical="center"/>
    </xf>
    <xf numFmtId="0" fontId="14" fillId="4" borderId="77" xfId="0" applyFont="1" applyFill="1" applyBorder="1" applyAlignment="1">
      <alignment horizontal="center" vertical="center"/>
    </xf>
    <xf numFmtId="14" fontId="18" fillId="4" borderId="0" xfId="0" applyNumberFormat="1" applyFont="1" applyFill="1">
      <alignment vertical="center"/>
    </xf>
    <xf numFmtId="0" fontId="17" fillId="4" borderId="0" xfId="0" applyFont="1" applyFill="1">
      <alignment vertical="center"/>
    </xf>
    <xf numFmtId="0" fontId="14" fillId="4" borderId="74" xfId="0" applyFont="1" applyFill="1" applyBorder="1" applyAlignment="1">
      <alignment horizontal="center" vertical="center"/>
    </xf>
    <xf numFmtId="176" fontId="15" fillId="4" borderId="73" xfId="0" applyNumberFormat="1" applyFont="1" applyFill="1" applyBorder="1" applyAlignment="1">
      <alignment horizontal="center" vertical="center"/>
    </xf>
    <xf numFmtId="176" fontId="15" fillId="4" borderId="3" xfId="0" applyNumberFormat="1" applyFont="1" applyFill="1" applyBorder="1" applyAlignment="1">
      <alignment horizontal="center" vertical="center"/>
    </xf>
    <xf numFmtId="176" fontId="19" fillId="4" borderId="3" xfId="0" applyNumberFormat="1" applyFont="1" applyFill="1" applyBorder="1" applyAlignment="1">
      <alignment horizontal="center" vertical="center"/>
    </xf>
    <xf numFmtId="176" fontId="17" fillId="4" borderId="74" xfId="0" applyNumberFormat="1" applyFont="1" applyFill="1" applyBorder="1" applyAlignment="1">
      <alignment horizontal="center" vertical="center"/>
    </xf>
    <xf numFmtId="176" fontId="15" fillId="4" borderId="83" xfId="0" applyNumberFormat="1" applyFont="1" applyFill="1" applyBorder="1" applyAlignment="1">
      <alignment horizontal="center" vertical="center"/>
    </xf>
    <xf numFmtId="176" fontId="15" fillId="4" borderId="84" xfId="0" applyNumberFormat="1" applyFont="1" applyFill="1" applyBorder="1" applyAlignment="1">
      <alignment horizontal="center" vertical="center"/>
    </xf>
    <xf numFmtId="176" fontId="19" fillId="4" borderId="84" xfId="0" applyNumberFormat="1" applyFont="1" applyFill="1" applyBorder="1" applyAlignment="1">
      <alignment horizontal="center" vertical="center"/>
    </xf>
    <xf numFmtId="176" fontId="17" fillId="4" borderId="8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4" borderId="0" xfId="1" applyFont="1" applyFill="1" applyAlignment="1">
      <alignment vertical="center"/>
    </xf>
    <xf numFmtId="0" fontId="14" fillId="4" borderId="0" xfId="0" applyFont="1" applyFill="1">
      <alignment vertical="center"/>
    </xf>
    <xf numFmtId="0" fontId="8" fillId="0" borderId="8" xfId="2" applyBorder="1" applyAlignment="1">
      <alignment vertical="center"/>
    </xf>
    <xf numFmtId="0" fontId="17" fillId="4" borderId="75" xfId="0" applyFont="1" applyFill="1" applyBorder="1" applyAlignment="1">
      <alignment horizontal="center" vertical="center"/>
    </xf>
    <xf numFmtId="0" fontId="17" fillId="4" borderId="76" xfId="0" applyFont="1" applyFill="1" applyBorder="1" applyAlignment="1">
      <alignment horizontal="center" vertical="center"/>
    </xf>
    <xf numFmtId="176" fontId="14" fillId="0" borderId="0" xfId="0" applyNumberFormat="1" applyFont="1">
      <alignment vertical="center"/>
    </xf>
    <xf numFmtId="0" fontId="2" fillId="0" borderId="0" xfId="0" applyFont="1" applyAlignment="1">
      <alignment horizontal="distributed" vertical="center"/>
    </xf>
    <xf numFmtId="0" fontId="8" fillId="0" borderId="0" xfId="2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176" fontId="19" fillId="5" borderId="3" xfId="0" applyNumberFormat="1" applyFont="1" applyFill="1" applyBorder="1" applyAlignment="1">
      <alignment horizontal="center" vertical="center"/>
    </xf>
    <xf numFmtId="176" fontId="16" fillId="5" borderId="74" xfId="0" applyNumberFormat="1" applyFont="1" applyFill="1" applyBorder="1" applyAlignment="1">
      <alignment horizontal="center" vertical="center"/>
    </xf>
    <xf numFmtId="0" fontId="17" fillId="4" borderId="73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6" fillId="5" borderId="74" xfId="0" applyFont="1" applyFill="1" applyBorder="1" applyAlignment="1">
      <alignment horizontal="center" vertical="center"/>
    </xf>
    <xf numFmtId="176" fontId="15" fillId="5" borderId="73" xfId="0" applyNumberFormat="1" applyFont="1" applyFill="1" applyBorder="1" applyAlignment="1">
      <alignment horizontal="center" vertical="center"/>
    </xf>
    <xf numFmtId="0" fontId="15" fillId="5" borderId="73" xfId="0" applyFont="1" applyFill="1" applyBorder="1" applyAlignment="1">
      <alignment horizontal="center" vertical="center"/>
    </xf>
    <xf numFmtId="0" fontId="14" fillId="5" borderId="74" xfId="0" applyFont="1" applyFill="1" applyBorder="1" applyAlignment="1">
      <alignment horizontal="center" vertical="center"/>
    </xf>
    <xf numFmtId="176" fontId="14" fillId="5" borderId="3" xfId="0" applyNumberFormat="1" applyFont="1" applyFill="1" applyBorder="1" applyAlignment="1">
      <alignment horizontal="center" vertical="center"/>
    </xf>
    <xf numFmtId="0" fontId="14" fillId="5" borderId="73" xfId="0" applyFont="1" applyFill="1" applyBorder="1" applyAlignment="1">
      <alignment horizontal="center" vertical="center"/>
    </xf>
    <xf numFmtId="176" fontId="15" fillId="5" borderId="84" xfId="0" applyNumberFormat="1" applyFont="1" applyFill="1" applyBorder="1" applyAlignment="1">
      <alignment horizontal="center" vertical="center"/>
    </xf>
    <xf numFmtId="176" fontId="14" fillId="5" borderId="84" xfId="0" applyNumberFormat="1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21" fillId="0" borderId="0" xfId="3"/>
    <xf numFmtId="0" fontId="22" fillId="0" borderId="37" xfId="3" applyFont="1" applyBorder="1" applyAlignment="1">
      <alignment horizontal="right"/>
    </xf>
    <xf numFmtId="0" fontId="22" fillId="0" borderId="35" xfId="3" applyFont="1" applyBorder="1" applyAlignment="1">
      <alignment horizontal="right"/>
    </xf>
    <xf numFmtId="0" fontId="22" fillId="0" borderId="34" xfId="3" applyFont="1" applyBorder="1" applyAlignment="1">
      <alignment horizontal="right"/>
    </xf>
    <xf numFmtId="0" fontId="22" fillId="0" borderId="33" xfId="3" applyFont="1" applyBorder="1" applyAlignment="1">
      <alignment horizontal="right"/>
    </xf>
    <xf numFmtId="0" fontId="22" fillId="0" borderId="57" xfId="3" applyFont="1" applyBorder="1" applyAlignment="1">
      <alignment horizontal="right"/>
    </xf>
    <xf numFmtId="0" fontId="22" fillId="0" borderId="55" xfId="3" applyFont="1" applyBorder="1" applyAlignment="1">
      <alignment horizontal="right"/>
    </xf>
    <xf numFmtId="0" fontId="22" fillId="0" borderId="91" xfId="3" applyFont="1" applyBorder="1" applyAlignment="1">
      <alignment horizontal="center"/>
    </xf>
    <xf numFmtId="0" fontId="22" fillId="0" borderId="92" xfId="3" applyFont="1" applyBorder="1" applyAlignment="1">
      <alignment horizontal="right"/>
    </xf>
    <xf numFmtId="0" fontId="22" fillId="0" borderId="0" xfId="3" applyFont="1"/>
    <xf numFmtId="176" fontId="19" fillId="0" borderId="3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176" fontId="15" fillId="0" borderId="74" xfId="0" applyNumberFormat="1" applyFont="1" applyBorder="1" applyAlignment="1">
      <alignment horizontal="center" vertical="center"/>
    </xf>
    <xf numFmtId="0" fontId="2" fillId="2" borderId="55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6" xfId="0" applyFont="1" applyBorder="1" applyAlignment="1">
      <alignment horizontal="left" vertical="center"/>
    </xf>
    <xf numFmtId="0" fontId="2" fillId="0" borderId="57" xfId="0" applyFont="1" applyBorder="1" applyAlignment="1">
      <alignment horizontal="left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2" borderId="86" xfId="0" applyFont="1" applyFill="1" applyBorder="1" applyAlignment="1">
      <alignment horizontal="center" vertical="center"/>
    </xf>
    <xf numFmtId="0" fontId="2" fillId="2" borderId="8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4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5" fillId="0" borderId="58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4" xfId="0" applyFont="1" applyBorder="1" applyAlignment="1">
      <alignment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6" fillId="0" borderId="3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textRotation="255"/>
    </xf>
    <xf numFmtId="0" fontId="5" fillId="0" borderId="50" xfId="0" applyFont="1" applyBorder="1" applyAlignment="1">
      <alignment horizontal="center" vertical="center" textRotation="255"/>
    </xf>
    <xf numFmtId="0" fontId="5" fillId="0" borderId="52" xfId="0" applyFont="1" applyBorder="1" applyAlignment="1">
      <alignment horizontal="center" vertical="center" textRotation="255"/>
    </xf>
    <xf numFmtId="0" fontId="5" fillId="0" borderId="14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67" xfId="0" applyFont="1" applyBorder="1" applyAlignment="1">
      <alignment vertical="center"/>
    </xf>
    <xf numFmtId="0" fontId="5" fillId="0" borderId="68" xfId="0" applyFont="1" applyBorder="1" applyAlignment="1">
      <alignment vertical="center"/>
    </xf>
    <xf numFmtId="0" fontId="5" fillId="0" borderId="69" xfId="0" applyFont="1" applyBorder="1" applyAlignment="1">
      <alignment vertical="center"/>
    </xf>
    <xf numFmtId="0" fontId="6" fillId="0" borderId="53" xfId="0" applyFont="1" applyBorder="1" applyAlignment="1">
      <alignment horizontal="center" vertical="center" shrinkToFit="1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2" fillId="2" borderId="88" xfId="0" applyFont="1" applyFill="1" applyBorder="1" applyAlignment="1">
      <alignment horizontal="left" vertical="center"/>
    </xf>
    <xf numFmtId="0" fontId="2" fillId="2" borderId="89" xfId="0" applyFont="1" applyFill="1" applyBorder="1" applyAlignment="1">
      <alignment horizontal="left" vertical="center"/>
    </xf>
    <xf numFmtId="0" fontId="2" fillId="2" borderId="90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4" xfId="0" applyFont="1" applyFill="1" applyBorder="1" applyAlignment="1">
      <alignment vertical="center"/>
    </xf>
    <xf numFmtId="0" fontId="2" fillId="2" borderId="45" xfId="0" applyFont="1" applyFill="1" applyBorder="1" applyAlignment="1">
      <alignment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41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2" fillId="0" borderId="32" xfId="0" applyFont="1" applyBorder="1" applyAlignment="1">
      <alignment vertical="center"/>
    </xf>
    <xf numFmtId="0" fontId="2" fillId="0" borderId="42" xfId="0" applyFont="1" applyBorder="1" applyAlignment="1">
      <alignment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2" fillId="2" borderId="43" xfId="0" applyFont="1" applyFill="1" applyBorder="1" applyAlignment="1">
      <alignment vertical="center" wrapText="1"/>
    </xf>
    <xf numFmtId="0" fontId="2" fillId="0" borderId="21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30" xfId="0" applyFont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6" xfId="0" applyFont="1" applyBorder="1" applyAlignment="1">
      <alignment vertical="top"/>
    </xf>
    <xf numFmtId="0" fontId="2" fillId="0" borderId="17" xfId="0" applyFont="1" applyBorder="1" applyAlignment="1">
      <alignment vertical="top"/>
    </xf>
    <xf numFmtId="0" fontId="2" fillId="0" borderId="28" xfId="0" applyFont="1" applyBorder="1" applyAlignment="1">
      <alignment vertical="top"/>
    </xf>
    <xf numFmtId="0" fontId="2" fillId="0" borderId="41" xfId="0" applyFont="1" applyBorder="1" applyAlignment="1">
      <alignment vertical="top"/>
    </xf>
    <xf numFmtId="0" fontId="2" fillId="0" borderId="39" xfId="0" applyFont="1" applyBorder="1" applyAlignment="1">
      <alignment vertical="top"/>
    </xf>
    <xf numFmtId="0" fontId="2" fillId="0" borderId="42" xfId="0" applyFont="1" applyBorder="1" applyAlignment="1">
      <alignment vertical="top"/>
    </xf>
    <xf numFmtId="0" fontId="4" fillId="0" borderId="2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3" fillId="2" borderId="25" xfId="0" applyFont="1" applyFill="1" applyBorder="1" applyAlignment="1">
      <alignment horizontal="center" vertical="center"/>
    </xf>
    <xf numFmtId="0" fontId="2" fillId="0" borderId="26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distributed" vertical="top"/>
    </xf>
    <xf numFmtId="0" fontId="2" fillId="0" borderId="0" xfId="0" applyFont="1" applyAlignment="1">
      <alignment horizontal="distributed" vertical="center"/>
    </xf>
    <xf numFmtId="0" fontId="8" fillId="0" borderId="4" xfId="2" applyBorder="1" applyAlignment="1">
      <alignment horizontal="center" vertical="center"/>
    </xf>
    <xf numFmtId="0" fontId="8" fillId="0" borderId="5" xfId="2" applyBorder="1" applyAlignment="1">
      <alignment horizontal="center" vertical="center"/>
    </xf>
    <xf numFmtId="0" fontId="8" fillId="0" borderId="6" xfId="2" applyBorder="1" applyAlignment="1">
      <alignment horizontal="center" vertical="center"/>
    </xf>
    <xf numFmtId="0" fontId="8" fillId="0" borderId="9" xfId="2" applyBorder="1" applyAlignment="1">
      <alignment horizontal="center" vertical="center"/>
    </xf>
    <xf numFmtId="0" fontId="8" fillId="0" borderId="1" xfId="2" applyBorder="1" applyAlignment="1">
      <alignment horizontal="center" vertical="center"/>
    </xf>
    <xf numFmtId="0" fontId="8" fillId="0" borderId="10" xfId="2" applyBorder="1" applyAlignment="1">
      <alignment horizontal="center" vertical="center"/>
    </xf>
    <xf numFmtId="0" fontId="8" fillId="0" borderId="7" xfId="2" applyBorder="1" applyAlignment="1">
      <alignment horizontal="right" vertical="center"/>
    </xf>
    <xf numFmtId="0" fontId="8" fillId="0" borderId="0" xfId="2" applyAlignment="1">
      <alignment horizontal="right" vertical="center"/>
    </xf>
    <xf numFmtId="0" fontId="8" fillId="0" borderId="0" xfId="2" applyAlignment="1">
      <alignment vertical="center"/>
    </xf>
    <xf numFmtId="0" fontId="10" fillId="3" borderId="0" xfId="1" applyFont="1" applyFill="1"/>
    <xf numFmtId="0" fontId="14" fillId="0" borderId="79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>
      <alignment vertical="center"/>
    </xf>
    <xf numFmtId="0" fontId="21" fillId="0" borderId="0" xfId="3" applyAlignment="1">
      <alignment horizontal="center"/>
    </xf>
    <xf numFmtId="0" fontId="24" fillId="0" borderId="0" xfId="3" applyFont="1" applyAlignment="1">
      <alignment horizontal="center"/>
    </xf>
  </cellXfs>
  <cellStyles count="4">
    <cellStyle name="標準" xfId="0" builtinId="0"/>
    <cellStyle name="標準 2" xfId="3" xr:uid="{25C76E5D-787A-47B7-AA08-624E68A9616F}"/>
    <cellStyle name="標準 4" xfId="1" xr:uid="{00000000-0005-0000-0000-000001000000}"/>
    <cellStyle name="標準_H23減容機運転管理業務委託設計書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B57"/>
  <sheetViews>
    <sheetView tabSelected="1" view="pageBreakPreview" topLeftCell="A4" zoomScale="170" zoomScaleNormal="100" zoomScaleSheetLayoutView="170" workbookViewId="0">
      <selection activeCell="A13" sqref="A13:AB13"/>
    </sheetView>
  </sheetViews>
  <sheetFormatPr defaultColWidth="9" defaultRowHeight="12.75"/>
  <cols>
    <col min="1" max="1" width="0.875" style="1" customWidth="1"/>
    <col min="2" max="24" width="3" style="1" customWidth="1"/>
    <col min="25" max="25" width="4.625" style="1" customWidth="1"/>
    <col min="26" max="26" width="3.875" style="1" customWidth="1"/>
    <col min="27" max="27" width="4.25" style="1" customWidth="1"/>
    <col min="28" max="28" width="4.375" style="1" customWidth="1"/>
    <col min="29" max="29" width="0.875" style="1" customWidth="1"/>
    <col min="30" max="16384" width="9" style="1"/>
  </cols>
  <sheetData>
    <row r="3" spans="1:28" ht="24">
      <c r="A3" s="243" t="s">
        <v>63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  <c r="AB3" s="243"/>
    </row>
    <row r="4" spans="1:28" ht="13.5" customHeight="1"/>
    <row r="5" spans="1:28" ht="13.5" customHeight="1">
      <c r="B5" s="1" t="s">
        <v>31</v>
      </c>
      <c r="U5" s="250" t="s">
        <v>44</v>
      </c>
      <c r="V5" s="250"/>
      <c r="W5" s="250"/>
      <c r="X5" s="250"/>
      <c r="Y5" s="250"/>
      <c r="Z5" s="250"/>
      <c r="AA5" s="250"/>
      <c r="AB5" s="250"/>
    </row>
    <row r="6" spans="1:28" ht="13.5" customHeight="1"/>
    <row r="7" spans="1:28" ht="13.5" customHeight="1">
      <c r="J7" s="253" t="s">
        <v>0</v>
      </c>
      <c r="K7" s="253"/>
      <c r="M7" s="253" t="s">
        <v>1</v>
      </c>
      <c r="N7" s="253"/>
      <c r="O7" s="75"/>
    </row>
    <row r="8" spans="1:28" ht="13.5" customHeight="1">
      <c r="M8" s="75"/>
      <c r="N8" s="75"/>
      <c r="O8" s="75"/>
    </row>
    <row r="9" spans="1:28" ht="13.5" customHeight="1">
      <c r="M9" s="253" t="s">
        <v>2</v>
      </c>
      <c r="N9" s="253"/>
      <c r="O9" s="75"/>
    </row>
    <row r="10" spans="1:28" ht="13.5" customHeight="1">
      <c r="M10" s="75"/>
      <c r="N10" s="75"/>
      <c r="O10" s="75"/>
    </row>
    <row r="11" spans="1:28" ht="13.5" customHeight="1">
      <c r="M11" s="253" t="s">
        <v>3</v>
      </c>
      <c r="N11" s="253"/>
      <c r="O11" s="75"/>
    </row>
    <row r="12" spans="1:28" ht="21.6" customHeight="1">
      <c r="M12" s="252"/>
      <c r="N12" s="252"/>
      <c r="O12" s="75"/>
    </row>
    <row r="13" spans="1:28" ht="13.5" customHeight="1">
      <c r="A13" s="251" t="s">
        <v>32</v>
      </c>
      <c r="B13" s="251"/>
      <c r="C13" s="251"/>
      <c r="D13" s="251"/>
      <c r="E13" s="251"/>
      <c r="F13" s="251"/>
      <c r="G13" s="251"/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51"/>
      <c r="AB13" s="251"/>
    </row>
    <row r="14" spans="1:28" ht="13.5" customHeight="1" thickBot="1"/>
    <row r="15" spans="1:28" ht="13.5" customHeight="1">
      <c r="B15" s="185" t="s">
        <v>5</v>
      </c>
      <c r="C15" s="186"/>
      <c r="D15" s="186"/>
      <c r="E15" s="186"/>
      <c r="F15" s="187"/>
      <c r="G15" s="244"/>
      <c r="H15" s="245"/>
      <c r="I15" s="245"/>
      <c r="J15" s="245"/>
      <c r="K15" s="245"/>
      <c r="L15" s="245"/>
      <c r="M15" s="245"/>
      <c r="N15" s="246"/>
      <c r="O15" s="247" t="s">
        <v>5</v>
      </c>
      <c r="P15" s="186"/>
      <c r="Q15" s="186"/>
      <c r="R15" s="186"/>
      <c r="S15" s="187"/>
      <c r="T15" s="244"/>
      <c r="U15" s="245"/>
      <c r="V15" s="245"/>
      <c r="W15" s="245"/>
      <c r="X15" s="245"/>
      <c r="Y15" s="245"/>
      <c r="Z15" s="245"/>
      <c r="AA15" s="245"/>
      <c r="AB15" s="248"/>
    </row>
    <row r="16" spans="1:28" ht="13.5" customHeight="1">
      <c r="B16" s="169" t="s">
        <v>4</v>
      </c>
      <c r="C16" s="170"/>
      <c r="D16" s="170"/>
      <c r="E16" s="170"/>
      <c r="F16" s="171"/>
      <c r="G16" s="234"/>
      <c r="H16" s="235"/>
      <c r="I16" s="235"/>
      <c r="J16" s="235"/>
      <c r="K16" s="235"/>
      <c r="L16" s="235"/>
      <c r="M16" s="235"/>
      <c r="N16" s="236"/>
      <c r="O16" s="181" t="s">
        <v>26</v>
      </c>
      <c r="P16" s="170"/>
      <c r="Q16" s="170"/>
      <c r="R16" s="170"/>
      <c r="S16" s="171"/>
      <c r="T16" s="234"/>
      <c r="U16" s="235"/>
      <c r="V16" s="235"/>
      <c r="W16" s="235"/>
      <c r="X16" s="235"/>
      <c r="Y16" s="235"/>
      <c r="Z16" s="235"/>
      <c r="AA16" s="235"/>
      <c r="AB16" s="249"/>
    </row>
    <row r="17" spans="2:28" ht="13.5" customHeight="1" thickBot="1">
      <c r="B17" s="172"/>
      <c r="C17" s="173"/>
      <c r="D17" s="173"/>
      <c r="E17" s="173"/>
      <c r="F17" s="174"/>
      <c r="G17" s="178"/>
      <c r="H17" s="179"/>
      <c r="I17" s="179"/>
      <c r="J17" s="179"/>
      <c r="K17" s="179"/>
      <c r="L17" s="179"/>
      <c r="M17" s="179"/>
      <c r="N17" s="180"/>
      <c r="O17" s="182"/>
      <c r="P17" s="173"/>
      <c r="Q17" s="173"/>
      <c r="R17" s="173"/>
      <c r="S17" s="174"/>
      <c r="T17" s="178"/>
      <c r="U17" s="179"/>
      <c r="V17" s="179"/>
      <c r="W17" s="179"/>
      <c r="X17" s="179"/>
      <c r="Y17" s="179"/>
      <c r="Z17" s="179"/>
      <c r="AA17" s="179"/>
      <c r="AB17" s="184"/>
    </row>
    <row r="18" spans="2:28" ht="13.5" customHeight="1">
      <c r="B18" s="185" t="s">
        <v>5</v>
      </c>
      <c r="C18" s="186"/>
      <c r="D18" s="186"/>
      <c r="E18" s="186"/>
      <c r="F18" s="187"/>
      <c r="G18" s="244"/>
      <c r="H18" s="245"/>
      <c r="I18" s="245"/>
      <c r="J18" s="245"/>
      <c r="K18" s="245"/>
      <c r="L18" s="245"/>
      <c r="M18" s="245"/>
      <c r="N18" s="246"/>
      <c r="O18" s="247" t="s">
        <v>5</v>
      </c>
      <c r="P18" s="186"/>
      <c r="Q18" s="186"/>
      <c r="R18" s="186"/>
      <c r="S18" s="187"/>
      <c r="T18" s="244"/>
      <c r="U18" s="245"/>
      <c r="V18" s="245"/>
      <c r="W18" s="245"/>
      <c r="X18" s="245"/>
      <c r="Y18" s="245"/>
      <c r="Z18" s="245"/>
      <c r="AA18" s="245"/>
      <c r="AB18" s="248"/>
    </row>
    <row r="19" spans="2:28" ht="13.5" customHeight="1">
      <c r="B19" s="169" t="s">
        <v>6</v>
      </c>
      <c r="C19" s="170"/>
      <c r="D19" s="170"/>
      <c r="E19" s="170"/>
      <c r="F19" s="171"/>
      <c r="G19" s="234"/>
      <c r="H19" s="235"/>
      <c r="I19" s="235"/>
      <c r="J19" s="235"/>
      <c r="K19" s="235"/>
      <c r="L19" s="235"/>
      <c r="M19" s="235"/>
      <c r="N19" s="236"/>
      <c r="O19" s="181" t="s">
        <v>27</v>
      </c>
      <c r="P19" s="170"/>
      <c r="Q19" s="170"/>
      <c r="R19" s="170"/>
      <c r="S19" s="171"/>
      <c r="T19" s="237" t="s">
        <v>19</v>
      </c>
      <c r="U19" s="238"/>
      <c r="V19" s="238"/>
      <c r="W19" s="238"/>
      <c r="X19" s="238"/>
      <c r="Y19" s="238"/>
      <c r="Z19" s="238"/>
      <c r="AA19" s="238"/>
      <c r="AB19" s="239"/>
    </row>
    <row r="20" spans="2:28" ht="13.5" customHeight="1" thickBot="1">
      <c r="B20" s="172"/>
      <c r="C20" s="173"/>
      <c r="D20" s="173"/>
      <c r="E20" s="173"/>
      <c r="F20" s="174"/>
      <c r="G20" s="178"/>
      <c r="H20" s="179"/>
      <c r="I20" s="179"/>
      <c r="J20" s="179"/>
      <c r="K20" s="179"/>
      <c r="L20" s="179"/>
      <c r="M20" s="179"/>
      <c r="N20" s="180"/>
      <c r="O20" s="182"/>
      <c r="P20" s="173"/>
      <c r="Q20" s="173"/>
      <c r="R20" s="173"/>
      <c r="S20" s="174"/>
      <c r="T20" s="240"/>
      <c r="U20" s="241"/>
      <c r="V20" s="241"/>
      <c r="W20" s="241"/>
      <c r="X20" s="241"/>
      <c r="Y20" s="241"/>
      <c r="Z20" s="241"/>
      <c r="AA20" s="241"/>
      <c r="AB20" s="242"/>
    </row>
    <row r="21" spans="2:28" ht="13.5" customHeight="1">
      <c r="B21" s="166" t="s">
        <v>16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8"/>
    </row>
    <row r="22" spans="2:28" ht="13.5" customHeight="1">
      <c r="B22" s="219" t="s">
        <v>5</v>
      </c>
      <c r="C22" s="220"/>
      <c r="D22" s="220"/>
      <c r="E22" s="220"/>
      <c r="F22" s="221"/>
      <c r="G22" s="222"/>
      <c r="H22" s="223"/>
      <c r="I22" s="223"/>
      <c r="J22" s="223"/>
      <c r="K22" s="223"/>
      <c r="L22" s="223"/>
      <c r="M22" s="223"/>
      <c r="N22" s="224"/>
      <c r="O22" s="228" t="s">
        <v>18</v>
      </c>
      <c r="P22" s="229"/>
      <c r="Q22" s="229"/>
      <c r="R22" s="229"/>
      <c r="S22" s="230"/>
      <c r="T22" s="231"/>
      <c r="U22" s="232"/>
      <c r="V22" s="232"/>
      <c r="W22" s="232"/>
      <c r="X22" s="232"/>
      <c r="Y22" s="232"/>
      <c r="Z22" s="232"/>
      <c r="AA22" s="232"/>
      <c r="AB22" s="233"/>
    </row>
    <row r="23" spans="2:28" ht="13.5" customHeight="1">
      <c r="B23" s="169" t="s">
        <v>17</v>
      </c>
      <c r="C23" s="170"/>
      <c r="D23" s="170"/>
      <c r="E23" s="170"/>
      <c r="F23" s="171"/>
      <c r="G23" s="175"/>
      <c r="H23" s="176"/>
      <c r="I23" s="176"/>
      <c r="J23" s="176"/>
      <c r="K23" s="176"/>
      <c r="L23" s="176"/>
      <c r="M23" s="176"/>
      <c r="N23" s="177"/>
      <c r="O23" s="227" t="s">
        <v>43</v>
      </c>
      <c r="P23" s="170"/>
      <c r="Q23" s="170"/>
      <c r="R23" s="170"/>
      <c r="S23" s="171"/>
      <c r="T23" s="175"/>
      <c r="U23" s="176"/>
      <c r="V23" s="176"/>
      <c r="W23" s="176"/>
      <c r="X23" s="176"/>
      <c r="Y23" s="176"/>
      <c r="Z23" s="176"/>
      <c r="AA23" s="176"/>
      <c r="AB23" s="183"/>
    </row>
    <row r="24" spans="2:28" ht="13.5" customHeight="1" thickBot="1">
      <c r="B24" s="172"/>
      <c r="C24" s="173"/>
      <c r="D24" s="173"/>
      <c r="E24" s="173"/>
      <c r="F24" s="174"/>
      <c r="G24" s="178"/>
      <c r="H24" s="179"/>
      <c r="I24" s="179"/>
      <c r="J24" s="179"/>
      <c r="K24" s="179"/>
      <c r="L24" s="179"/>
      <c r="M24" s="179"/>
      <c r="N24" s="180"/>
      <c r="O24" s="182"/>
      <c r="P24" s="173"/>
      <c r="Q24" s="173"/>
      <c r="R24" s="173"/>
      <c r="S24" s="174"/>
      <c r="T24" s="178"/>
      <c r="U24" s="179"/>
      <c r="V24" s="179"/>
      <c r="W24" s="179"/>
      <c r="X24" s="179"/>
      <c r="Y24" s="179"/>
      <c r="Z24" s="179"/>
      <c r="AA24" s="179"/>
      <c r="AB24" s="184"/>
    </row>
    <row r="25" spans="2:28" ht="13.5" customHeight="1">
      <c r="B25" s="166" t="s">
        <v>7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8"/>
    </row>
    <row r="26" spans="2:28" ht="13.5" customHeight="1">
      <c r="B26" s="219" t="s">
        <v>5</v>
      </c>
      <c r="C26" s="220"/>
      <c r="D26" s="220"/>
      <c r="E26" s="220"/>
      <c r="F26" s="221"/>
      <c r="G26" s="222"/>
      <c r="H26" s="223"/>
      <c r="I26" s="223"/>
      <c r="J26" s="223"/>
      <c r="K26" s="223"/>
      <c r="L26" s="223"/>
      <c r="M26" s="223"/>
      <c r="N26" s="224"/>
      <c r="O26" s="225" t="s">
        <v>5</v>
      </c>
      <c r="P26" s="220"/>
      <c r="Q26" s="220"/>
      <c r="R26" s="220"/>
      <c r="S26" s="221"/>
      <c r="T26" s="222"/>
      <c r="U26" s="223"/>
      <c r="V26" s="223"/>
      <c r="W26" s="223"/>
      <c r="X26" s="223"/>
      <c r="Y26" s="223"/>
      <c r="Z26" s="223"/>
      <c r="AA26" s="223"/>
      <c r="AB26" s="226"/>
    </row>
    <row r="27" spans="2:28" ht="13.5" customHeight="1">
      <c r="B27" s="169" t="s">
        <v>28</v>
      </c>
      <c r="C27" s="170"/>
      <c r="D27" s="170"/>
      <c r="E27" s="170"/>
      <c r="F27" s="171"/>
      <c r="G27" s="175"/>
      <c r="H27" s="176"/>
      <c r="I27" s="176"/>
      <c r="J27" s="176"/>
      <c r="K27" s="176"/>
      <c r="L27" s="176"/>
      <c r="M27" s="176"/>
      <c r="N27" s="177"/>
      <c r="O27" s="181" t="s">
        <v>8</v>
      </c>
      <c r="P27" s="170"/>
      <c r="Q27" s="170"/>
      <c r="R27" s="170"/>
      <c r="S27" s="171"/>
      <c r="T27" s="175"/>
      <c r="U27" s="176"/>
      <c r="V27" s="176"/>
      <c r="W27" s="176"/>
      <c r="X27" s="176"/>
      <c r="Y27" s="176"/>
      <c r="Z27" s="176"/>
      <c r="AA27" s="176"/>
      <c r="AB27" s="183"/>
    </row>
    <row r="28" spans="2:28" ht="13.5" customHeight="1" thickBot="1">
      <c r="B28" s="172"/>
      <c r="C28" s="173"/>
      <c r="D28" s="173"/>
      <c r="E28" s="173"/>
      <c r="F28" s="174"/>
      <c r="G28" s="178"/>
      <c r="H28" s="179"/>
      <c r="I28" s="179"/>
      <c r="J28" s="179"/>
      <c r="K28" s="179"/>
      <c r="L28" s="179"/>
      <c r="M28" s="179"/>
      <c r="N28" s="180"/>
      <c r="O28" s="182"/>
      <c r="P28" s="173"/>
      <c r="Q28" s="173"/>
      <c r="R28" s="173"/>
      <c r="S28" s="174"/>
      <c r="T28" s="178"/>
      <c r="U28" s="179"/>
      <c r="V28" s="179"/>
      <c r="W28" s="179"/>
      <c r="X28" s="179"/>
      <c r="Y28" s="179"/>
      <c r="Z28" s="179"/>
      <c r="AA28" s="179"/>
      <c r="AB28" s="184"/>
    </row>
    <row r="29" spans="2:28" ht="13.5" customHeight="1">
      <c r="B29" s="166" t="s">
        <v>9</v>
      </c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8"/>
    </row>
    <row r="30" spans="2:28" ht="13.5" customHeight="1">
      <c r="B30" s="169" t="s">
        <v>10</v>
      </c>
      <c r="C30" s="170"/>
      <c r="D30" s="170"/>
      <c r="E30" s="170"/>
      <c r="F30" s="171"/>
      <c r="G30" s="175"/>
      <c r="H30" s="176"/>
      <c r="I30" s="176"/>
      <c r="J30" s="176"/>
      <c r="K30" s="176"/>
      <c r="L30" s="176"/>
      <c r="M30" s="176"/>
      <c r="N30" s="177"/>
      <c r="O30" s="181" t="s">
        <v>11</v>
      </c>
      <c r="P30" s="170"/>
      <c r="Q30" s="170"/>
      <c r="R30" s="170"/>
      <c r="S30" s="171"/>
      <c r="T30" s="175"/>
      <c r="U30" s="176"/>
      <c r="V30" s="176"/>
      <c r="W30" s="176"/>
      <c r="X30" s="176"/>
      <c r="Y30" s="176"/>
      <c r="Z30" s="176"/>
      <c r="AA30" s="176"/>
      <c r="AB30" s="183"/>
    </row>
    <row r="31" spans="2:28" ht="13.5" customHeight="1" thickBot="1">
      <c r="B31" s="172"/>
      <c r="C31" s="173"/>
      <c r="D31" s="173"/>
      <c r="E31" s="173"/>
      <c r="F31" s="174"/>
      <c r="G31" s="178"/>
      <c r="H31" s="179"/>
      <c r="I31" s="179"/>
      <c r="J31" s="179"/>
      <c r="K31" s="179"/>
      <c r="L31" s="179"/>
      <c r="M31" s="179"/>
      <c r="N31" s="180"/>
      <c r="O31" s="182"/>
      <c r="P31" s="173"/>
      <c r="Q31" s="173"/>
      <c r="R31" s="173"/>
      <c r="S31" s="174"/>
      <c r="T31" s="178"/>
      <c r="U31" s="179"/>
      <c r="V31" s="179"/>
      <c r="W31" s="179"/>
      <c r="X31" s="179"/>
      <c r="Y31" s="179"/>
      <c r="Z31" s="179"/>
      <c r="AA31" s="179"/>
      <c r="AB31" s="184"/>
    </row>
    <row r="32" spans="2:28" ht="13.5" customHeight="1">
      <c r="B32" s="185" t="s">
        <v>12</v>
      </c>
      <c r="C32" s="186"/>
      <c r="D32" s="186"/>
      <c r="E32" s="186"/>
      <c r="F32" s="187"/>
      <c r="G32" s="188" t="s">
        <v>34</v>
      </c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90"/>
    </row>
    <row r="33" spans="2:28" ht="13.5" customHeight="1" thickBot="1">
      <c r="B33" s="172"/>
      <c r="C33" s="173"/>
      <c r="D33" s="173"/>
      <c r="E33" s="173"/>
      <c r="F33" s="174"/>
      <c r="G33" s="178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84"/>
    </row>
    <row r="34" spans="2:28" ht="13.5" customHeight="1">
      <c r="B34" s="191" t="s">
        <v>13</v>
      </c>
      <c r="C34" s="186"/>
      <c r="D34" s="186"/>
      <c r="E34" s="186"/>
      <c r="F34" s="187"/>
      <c r="G34" s="188" t="s">
        <v>14</v>
      </c>
      <c r="H34" s="189"/>
      <c r="I34" s="189"/>
      <c r="J34" s="189"/>
      <c r="K34" s="189"/>
      <c r="L34" s="189"/>
      <c r="M34" s="189"/>
      <c r="N34" s="212"/>
      <c r="O34" s="193" t="s">
        <v>49</v>
      </c>
      <c r="P34" s="194"/>
      <c r="Q34" s="194"/>
      <c r="R34" s="194"/>
      <c r="S34" s="195"/>
      <c r="T34" s="202" t="s">
        <v>48</v>
      </c>
      <c r="U34" s="203"/>
      <c r="V34" s="203"/>
      <c r="W34" s="203"/>
      <c r="X34" s="203"/>
      <c r="Y34" s="203"/>
      <c r="Z34" s="203"/>
      <c r="AA34" s="203"/>
      <c r="AB34" s="204"/>
    </row>
    <row r="35" spans="2:28" ht="13.5" customHeight="1">
      <c r="B35" s="192"/>
      <c r="C35" s="170"/>
      <c r="D35" s="170"/>
      <c r="E35" s="170"/>
      <c r="F35" s="171"/>
      <c r="G35" s="213"/>
      <c r="H35" s="214"/>
      <c r="I35" s="214"/>
      <c r="J35" s="214"/>
      <c r="K35" s="214"/>
      <c r="L35" s="214"/>
      <c r="M35" s="214"/>
      <c r="N35" s="215"/>
      <c r="O35" s="196"/>
      <c r="P35" s="197"/>
      <c r="Q35" s="197"/>
      <c r="R35" s="197"/>
      <c r="S35" s="198"/>
      <c r="T35" s="205"/>
      <c r="U35" s="206"/>
      <c r="V35" s="206"/>
      <c r="W35" s="206"/>
      <c r="X35" s="206"/>
      <c r="Y35" s="206"/>
      <c r="Z35" s="206"/>
      <c r="AA35" s="206"/>
      <c r="AB35" s="207"/>
    </row>
    <row r="36" spans="2:28" ht="13.5" customHeight="1">
      <c r="B36" s="192"/>
      <c r="C36" s="170"/>
      <c r="D36" s="170"/>
      <c r="E36" s="170"/>
      <c r="F36" s="171"/>
      <c r="G36" s="175" t="s">
        <v>24</v>
      </c>
      <c r="H36" s="176"/>
      <c r="I36" s="176"/>
      <c r="J36" s="176"/>
      <c r="K36" s="176"/>
      <c r="L36" s="176"/>
      <c r="M36" s="176"/>
      <c r="N36" s="177"/>
      <c r="O36" s="196"/>
      <c r="P36" s="197"/>
      <c r="Q36" s="197"/>
      <c r="R36" s="197"/>
      <c r="S36" s="198"/>
      <c r="T36" s="205"/>
      <c r="U36" s="206"/>
      <c r="V36" s="206"/>
      <c r="W36" s="206"/>
      <c r="X36" s="206"/>
      <c r="Y36" s="206"/>
      <c r="Z36" s="206"/>
      <c r="AA36" s="206"/>
      <c r="AB36" s="207"/>
    </row>
    <row r="37" spans="2:28" ht="13.5" customHeight="1" thickBot="1">
      <c r="B37" s="172"/>
      <c r="C37" s="173"/>
      <c r="D37" s="173"/>
      <c r="E37" s="173"/>
      <c r="F37" s="174"/>
      <c r="G37" s="216"/>
      <c r="H37" s="217"/>
      <c r="I37" s="217"/>
      <c r="J37" s="217"/>
      <c r="K37" s="217"/>
      <c r="L37" s="217"/>
      <c r="M37" s="217"/>
      <c r="N37" s="218"/>
      <c r="O37" s="199"/>
      <c r="P37" s="200"/>
      <c r="Q37" s="200"/>
      <c r="R37" s="200"/>
      <c r="S37" s="201"/>
      <c r="T37" s="208"/>
      <c r="U37" s="209"/>
      <c r="V37" s="209"/>
      <c r="W37" s="209"/>
      <c r="X37" s="209"/>
      <c r="Y37" s="209"/>
      <c r="Z37" s="209"/>
      <c r="AA37" s="209"/>
      <c r="AB37" s="210"/>
    </row>
    <row r="38" spans="2:28" ht="33" customHeight="1">
      <c r="B38" s="211" t="s">
        <v>64</v>
      </c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8"/>
    </row>
    <row r="39" spans="2:28" ht="18" customHeight="1">
      <c r="B39" s="113" t="s">
        <v>29</v>
      </c>
      <c r="C39" s="114"/>
      <c r="D39" s="114"/>
      <c r="E39" s="115"/>
      <c r="F39" s="116"/>
      <c r="G39" s="116"/>
      <c r="H39" s="116"/>
      <c r="I39" s="116"/>
      <c r="J39" s="116"/>
      <c r="K39" s="116"/>
      <c r="L39" s="117"/>
      <c r="M39" s="120" t="s">
        <v>15</v>
      </c>
      <c r="N39" s="120"/>
      <c r="O39" s="120"/>
      <c r="P39" s="114" t="s">
        <v>29</v>
      </c>
      <c r="Q39" s="114"/>
      <c r="R39" s="114"/>
      <c r="S39" s="115"/>
      <c r="T39" s="116"/>
      <c r="U39" s="116"/>
      <c r="V39" s="116"/>
      <c r="W39" s="116"/>
      <c r="X39" s="116"/>
      <c r="Y39" s="117"/>
      <c r="Z39" s="120" t="s">
        <v>15</v>
      </c>
      <c r="AA39" s="120"/>
      <c r="AB39" s="121"/>
    </row>
    <row r="40" spans="2:28" ht="18" customHeight="1">
      <c r="B40" s="113" t="s">
        <v>29</v>
      </c>
      <c r="C40" s="114"/>
      <c r="D40" s="114"/>
      <c r="E40" s="115"/>
      <c r="F40" s="116"/>
      <c r="G40" s="116"/>
      <c r="H40" s="116"/>
      <c r="I40" s="116"/>
      <c r="J40" s="116"/>
      <c r="K40" s="116"/>
      <c r="L40" s="117"/>
      <c r="M40" s="120" t="s">
        <v>15</v>
      </c>
      <c r="N40" s="120"/>
      <c r="O40" s="120"/>
      <c r="P40" s="114" t="s">
        <v>29</v>
      </c>
      <c r="Q40" s="114"/>
      <c r="R40" s="114"/>
      <c r="S40" s="115"/>
      <c r="T40" s="116"/>
      <c r="U40" s="116"/>
      <c r="V40" s="116"/>
      <c r="W40" s="116"/>
      <c r="X40" s="116"/>
      <c r="Y40" s="117"/>
      <c r="Z40" s="120" t="s">
        <v>15</v>
      </c>
      <c r="AA40" s="120"/>
      <c r="AB40" s="121"/>
    </row>
    <row r="41" spans="2:28" ht="18" customHeight="1">
      <c r="B41" s="113" t="s">
        <v>29</v>
      </c>
      <c r="C41" s="114"/>
      <c r="D41" s="114"/>
      <c r="E41" s="115"/>
      <c r="F41" s="116"/>
      <c r="G41" s="116"/>
      <c r="H41" s="116"/>
      <c r="I41" s="116"/>
      <c r="J41" s="116"/>
      <c r="K41" s="116"/>
      <c r="L41" s="117"/>
      <c r="M41" s="120" t="s">
        <v>15</v>
      </c>
      <c r="N41" s="120"/>
      <c r="O41" s="120"/>
      <c r="P41" s="114" t="s">
        <v>29</v>
      </c>
      <c r="Q41" s="114"/>
      <c r="R41" s="114"/>
      <c r="S41" s="115"/>
      <c r="T41" s="116"/>
      <c r="U41" s="116"/>
      <c r="V41" s="116"/>
      <c r="W41" s="116"/>
      <c r="X41" s="116"/>
      <c r="Y41" s="117"/>
      <c r="Z41" s="120" t="s">
        <v>15</v>
      </c>
      <c r="AA41" s="120"/>
      <c r="AB41" s="121"/>
    </row>
    <row r="42" spans="2:28" ht="18" customHeight="1">
      <c r="B42" s="113" t="s">
        <v>29</v>
      </c>
      <c r="C42" s="114"/>
      <c r="D42" s="114"/>
      <c r="E42" s="115"/>
      <c r="F42" s="116"/>
      <c r="G42" s="116"/>
      <c r="H42" s="116"/>
      <c r="I42" s="116"/>
      <c r="J42" s="116"/>
      <c r="K42" s="116"/>
      <c r="L42" s="117"/>
      <c r="M42" s="120" t="s">
        <v>15</v>
      </c>
      <c r="N42" s="120"/>
      <c r="O42" s="120"/>
      <c r="P42" s="114" t="s">
        <v>29</v>
      </c>
      <c r="Q42" s="114"/>
      <c r="R42" s="114"/>
      <c r="S42" s="115"/>
      <c r="T42" s="116"/>
      <c r="U42" s="116"/>
      <c r="V42" s="116"/>
      <c r="W42" s="116"/>
      <c r="X42" s="116"/>
      <c r="Y42" s="117"/>
      <c r="Z42" s="120" t="s">
        <v>15</v>
      </c>
      <c r="AA42" s="120"/>
      <c r="AB42" s="121"/>
    </row>
    <row r="43" spans="2:28" ht="18" customHeight="1">
      <c r="B43" s="113" t="s">
        <v>29</v>
      </c>
      <c r="C43" s="114"/>
      <c r="D43" s="114"/>
      <c r="E43" s="115"/>
      <c r="F43" s="116"/>
      <c r="G43" s="116"/>
      <c r="H43" s="116"/>
      <c r="I43" s="116"/>
      <c r="J43" s="116"/>
      <c r="K43" s="116"/>
      <c r="L43" s="117"/>
      <c r="M43" s="120" t="s">
        <v>15</v>
      </c>
      <c r="N43" s="120"/>
      <c r="O43" s="120"/>
      <c r="P43" s="114" t="s">
        <v>29</v>
      </c>
      <c r="Q43" s="114"/>
      <c r="R43" s="114"/>
      <c r="S43" s="115"/>
      <c r="T43" s="116"/>
      <c r="U43" s="116"/>
      <c r="V43" s="116"/>
      <c r="W43" s="116"/>
      <c r="X43" s="116"/>
      <c r="Y43" s="117"/>
      <c r="Z43" s="120" t="s">
        <v>15</v>
      </c>
      <c r="AA43" s="120"/>
      <c r="AB43" s="121"/>
    </row>
    <row r="44" spans="2:28" ht="18" customHeight="1">
      <c r="B44" s="106" t="s">
        <v>29</v>
      </c>
      <c r="C44" s="107"/>
      <c r="D44" s="107"/>
      <c r="E44" s="108"/>
      <c r="F44" s="109"/>
      <c r="G44" s="109"/>
      <c r="H44" s="109"/>
      <c r="I44" s="109"/>
      <c r="J44" s="109"/>
      <c r="K44" s="109"/>
      <c r="L44" s="110"/>
      <c r="M44" s="111" t="s">
        <v>15</v>
      </c>
      <c r="N44" s="111"/>
      <c r="O44" s="111"/>
      <c r="P44" s="107" t="s">
        <v>29</v>
      </c>
      <c r="Q44" s="107"/>
      <c r="R44" s="107"/>
      <c r="S44" s="108"/>
      <c r="T44" s="109"/>
      <c r="U44" s="109"/>
      <c r="V44" s="109"/>
      <c r="W44" s="109"/>
      <c r="X44" s="109"/>
      <c r="Y44" s="110"/>
      <c r="Z44" s="111" t="s">
        <v>15</v>
      </c>
      <c r="AA44" s="111"/>
      <c r="AB44" s="112"/>
    </row>
    <row r="45" spans="2:28" ht="18" customHeight="1">
      <c r="B45" s="113" t="s">
        <v>29</v>
      </c>
      <c r="C45" s="114"/>
      <c r="D45" s="114"/>
      <c r="E45" s="115"/>
      <c r="F45" s="116"/>
      <c r="G45" s="116"/>
      <c r="H45" s="116"/>
      <c r="I45" s="116"/>
      <c r="J45" s="116"/>
      <c r="K45" s="116"/>
      <c r="L45" s="117"/>
      <c r="M45" s="120" t="s">
        <v>15</v>
      </c>
      <c r="N45" s="120"/>
      <c r="O45" s="120"/>
      <c r="P45" s="114" t="s">
        <v>29</v>
      </c>
      <c r="Q45" s="114"/>
      <c r="R45" s="114"/>
      <c r="S45" s="115"/>
      <c r="T45" s="116"/>
      <c r="U45" s="116"/>
      <c r="V45" s="116"/>
      <c r="W45" s="116"/>
      <c r="X45" s="116"/>
      <c r="Y45" s="117"/>
      <c r="Z45" s="120" t="s">
        <v>15</v>
      </c>
      <c r="AA45" s="120"/>
      <c r="AB45" s="121"/>
    </row>
    <row r="46" spans="2:28" ht="18" customHeight="1">
      <c r="B46" s="113" t="s">
        <v>29</v>
      </c>
      <c r="C46" s="114"/>
      <c r="D46" s="114"/>
      <c r="E46" s="115"/>
      <c r="F46" s="116"/>
      <c r="G46" s="116"/>
      <c r="H46" s="116"/>
      <c r="I46" s="116"/>
      <c r="J46" s="116"/>
      <c r="K46" s="116"/>
      <c r="L46" s="117"/>
      <c r="M46" s="120" t="s">
        <v>15</v>
      </c>
      <c r="N46" s="120"/>
      <c r="O46" s="120"/>
      <c r="P46" s="114" t="s">
        <v>29</v>
      </c>
      <c r="Q46" s="114"/>
      <c r="R46" s="114"/>
      <c r="S46" s="115"/>
      <c r="T46" s="116"/>
      <c r="U46" s="116"/>
      <c r="V46" s="116"/>
      <c r="W46" s="116"/>
      <c r="X46" s="116"/>
      <c r="Y46" s="117"/>
      <c r="Z46" s="120" t="s">
        <v>15</v>
      </c>
      <c r="AA46" s="120"/>
      <c r="AB46" s="121"/>
    </row>
    <row r="47" spans="2:28" ht="18" customHeight="1">
      <c r="B47" s="113" t="s">
        <v>29</v>
      </c>
      <c r="C47" s="114"/>
      <c r="D47" s="114"/>
      <c r="E47" s="115"/>
      <c r="F47" s="116"/>
      <c r="G47" s="116"/>
      <c r="H47" s="116"/>
      <c r="I47" s="116"/>
      <c r="J47" s="116"/>
      <c r="K47" s="116"/>
      <c r="L47" s="117"/>
      <c r="M47" s="120" t="s">
        <v>15</v>
      </c>
      <c r="N47" s="120"/>
      <c r="O47" s="120"/>
      <c r="P47" s="114" t="s">
        <v>29</v>
      </c>
      <c r="Q47" s="114"/>
      <c r="R47" s="114"/>
      <c r="S47" s="115"/>
      <c r="T47" s="116"/>
      <c r="U47" s="116"/>
      <c r="V47" s="116"/>
      <c r="W47" s="116"/>
      <c r="X47" s="116"/>
      <c r="Y47" s="117"/>
      <c r="Z47" s="120" t="s">
        <v>15</v>
      </c>
      <c r="AA47" s="120"/>
      <c r="AB47" s="121"/>
    </row>
    <row r="48" spans="2:28" ht="18" customHeight="1" thickBot="1">
      <c r="B48" s="122" t="s">
        <v>29</v>
      </c>
      <c r="C48" s="123"/>
      <c r="D48" s="123"/>
      <c r="E48" s="124"/>
      <c r="F48" s="125"/>
      <c r="G48" s="125"/>
      <c r="H48" s="125"/>
      <c r="I48" s="125"/>
      <c r="J48" s="125"/>
      <c r="K48" s="125"/>
      <c r="L48" s="126"/>
      <c r="M48" s="127" t="s">
        <v>15</v>
      </c>
      <c r="N48" s="127"/>
      <c r="O48" s="127"/>
      <c r="P48" s="123" t="s">
        <v>29</v>
      </c>
      <c r="Q48" s="123"/>
      <c r="R48" s="123"/>
      <c r="S48" s="124"/>
      <c r="T48" s="125"/>
      <c r="U48" s="125"/>
      <c r="V48" s="125"/>
      <c r="W48" s="125"/>
      <c r="X48" s="125"/>
      <c r="Y48" s="126"/>
      <c r="Z48" s="127" t="s">
        <v>15</v>
      </c>
      <c r="AA48" s="127"/>
      <c r="AB48" s="128"/>
    </row>
    <row r="49" spans="2:28" ht="18" customHeight="1">
      <c r="B49" s="158" t="s">
        <v>67</v>
      </c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60"/>
    </row>
    <row r="50" spans="2:28" ht="18" customHeight="1" thickBot="1">
      <c r="B50" s="161" t="s">
        <v>65</v>
      </c>
      <c r="C50" s="162"/>
      <c r="D50" s="162"/>
      <c r="E50" s="162"/>
      <c r="F50" s="163"/>
      <c r="G50" s="163"/>
      <c r="H50" s="163"/>
      <c r="I50" s="163"/>
      <c r="J50" s="163"/>
      <c r="K50" s="163"/>
      <c r="L50" s="163"/>
      <c r="M50" s="163"/>
      <c r="N50" s="163"/>
      <c r="O50" s="163"/>
      <c r="P50" s="162" t="s">
        <v>66</v>
      </c>
      <c r="Q50" s="162"/>
      <c r="R50" s="162"/>
      <c r="S50" s="164" t="s">
        <v>68</v>
      </c>
      <c r="T50" s="164"/>
      <c r="U50" s="164"/>
      <c r="V50" s="164"/>
      <c r="W50" s="164"/>
      <c r="X50" s="164"/>
      <c r="Y50" s="164"/>
      <c r="Z50" s="164"/>
      <c r="AA50" s="164"/>
      <c r="AB50" s="165"/>
    </row>
    <row r="51" spans="2:28" ht="14.25" customHeight="1" thickBot="1"/>
    <row r="52" spans="2:28" ht="18" thickTop="1">
      <c r="B52" s="142" t="s">
        <v>20</v>
      </c>
      <c r="C52" s="129" t="s">
        <v>21</v>
      </c>
      <c r="D52" s="130"/>
      <c r="E52" s="131"/>
      <c r="F52" s="138" t="s">
        <v>22</v>
      </c>
      <c r="G52" s="139"/>
      <c r="H52" s="139"/>
      <c r="I52" s="139"/>
      <c r="J52" s="139"/>
      <c r="K52" s="139"/>
      <c r="L52" s="139"/>
      <c r="M52" s="139"/>
      <c r="N52" s="139"/>
      <c r="O52" s="139"/>
      <c r="P52" s="139"/>
      <c r="Q52" s="140"/>
      <c r="R52" s="118" t="s">
        <v>69</v>
      </c>
      <c r="S52" s="119"/>
      <c r="T52" s="119"/>
      <c r="U52" s="152"/>
      <c r="V52" s="152"/>
      <c r="W52" s="152"/>
      <c r="X52" s="152"/>
      <c r="Y52" s="152"/>
      <c r="Z52" s="152"/>
      <c r="AA52" s="152"/>
      <c r="AB52" s="153"/>
    </row>
    <row r="53" spans="2:28" ht="14.25">
      <c r="B53" s="143"/>
      <c r="C53" s="132"/>
      <c r="D53" s="133"/>
      <c r="E53" s="134"/>
      <c r="F53" s="145" t="s">
        <v>33</v>
      </c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7"/>
      <c r="R53" s="141" t="s">
        <v>69</v>
      </c>
      <c r="S53" s="141"/>
      <c r="T53" s="141"/>
      <c r="U53" s="154"/>
      <c r="V53" s="154"/>
      <c r="W53" s="154"/>
      <c r="X53" s="154"/>
      <c r="Y53" s="154"/>
      <c r="Z53" s="154"/>
      <c r="AA53" s="154"/>
      <c r="AB53" s="155"/>
    </row>
    <row r="54" spans="2:28" ht="14.25">
      <c r="B54" s="143"/>
      <c r="C54" s="132"/>
      <c r="D54" s="133"/>
      <c r="E54" s="134"/>
      <c r="F54" s="145" t="s">
        <v>30</v>
      </c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7"/>
      <c r="R54" s="141" t="s">
        <v>69</v>
      </c>
      <c r="S54" s="141"/>
      <c r="T54" s="141"/>
      <c r="U54" s="154"/>
      <c r="V54" s="154"/>
      <c r="W54" s="154"/>
      <c r="X54" s="154"/>
      <c r="Y54" s="154"/>
      <c r="Z54" s="154"/>
      <c r="AA54" s="154"/>
      <c r="AB54" s="155"/>
    </row>
    <row r="55" spans="2:28" ht="14.25">
      <c r="B55" s="143"/>
      <c r="C55" s="132"/>
      <c r="D55" s="133"/>
      <c r="E55" s="134"/>
      <c r="F55" s="145" t="s">
        <v>23</v>
      </c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7"/>
      <c r="R55" s="141" t="s">
        <v>69</v>
      </c>
      <c r="S55" s="141"/>
      <c r="T55" s="141"/>
      <c r="U55" s="154"/>
      <c r="V55" s="154"/>
      <c r="W55" s="154"/>
      <c r="X55" s="154"/>
      <c r="Y55" s="154"/>
      <c r="Z55" s="154"/>
      <c r="AA55" s="154"/>
      <c r="AB55" s="155"/>
    </row>
    <row r="56" spans="2:28" ht="15" thickBot="1">
      <c r="B56" s="144"/>
      <c r="C56" s="135"/>
      <c r="D56" s="136"/>
      <c r="E56" s="137"/>
      <c r="F56" s="148" t="s">
        <v>62</v>
      </c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50"/>
      <c r="R56" s="151" t="s">
        <v>69</v>
      </c>
      <c r="S56" s="151"/>
      <c r="T56" s="151"/>
      <c r="U56" s="156"/>
      <c r="V56" s="156"/>
      <c r="W56" s="156"/>
      <c r="X56" s="156"/>
      <c r="Y56" s="156"/>
      <c r="Z56" s="156"/>
      <c r="AA56" s="156"/>
      <c r="AB56" s="157"/>
    </row>
    <row r="57" spans="2:28" ht="13.5" thickTop="1">
      <c r="B57" s="2" t="s">
        <v>25</v>
      </c>
    </row>
  </sheetData>
  <mergeCells count="133">
    <mergeCell ref="B19:F20"/>
    <mergeCell ref="G19:N20"/>
    <mergeCell ref="O19:S20"/>
    <mergeCell ref="T19:AB20"/>
    <mergeCell ref="A3:AB3"/>
    <mergeCell ref="B15:F15"/>
    <mergeCell ref="B16:F17"/>
    <mergeCell ref="B18:F18"/>
    <mergeCell ref="G15:N15"/>
    <mergeCell ref="O15:S15"/>
    <mergeCell ref="T15:AB15"/>
    <mergeCell ref="G16:N17"/>
    <mergeCell ref="O16:S17"/>
    <mergeCell ref="T16:AB17"/>
    <mergeCell ref="G18:N18"/>
    <mergeCell ref="O18:S18"/>
    <mergeCell ref="T18:AB18"/>
    <mergeCell ref="U5:AB5"/>
    <mergeCell ref="A13:AB13"/>
    <mergeCell ref="M12:N12"/>
    <mergeCell ref="J7:K7"/>
    <mergeCell ref="M7:N7"/>
    <mergeCell ref="M9:N9"/>
    <mergeCell ref="M11:N11"/>
    <mergeCell ref="B23:F24"/>
    <mergeCell ref="G23:N24"/>
    <mergeCell ref="O23:S24"/>
    <mergeCell ref="T23:AB24"/>
    <mergeCell ref="B21:AB21"/>
    <mergeCell ref="B22:F22"/>
    <mergeCell ref="G22:N22"/>
    <mergeCell ref="O22:S22"/>
    <mergeCell ref="T22:AB22"/>
    <mergeCell ref="B25:AB25"/>
    <mergeCell ref="B26:F26"/>
    <mergeCell ref="G26:N26"/>
    <mergeCell ref="O26:S26"/>
    <mergeCell ref="T26:AB26"/>
    <mergeCell ref="B27:F28"/>
    <mergeCell ref="G27:N28"/>
    <mergeCell ref="O27:S28"/>
    <mergeCell ref="T27:AB28"/>
    <mergeCell ref="B29:AB29"/>
    <mergeCell ref="B30:F31"/>
    <mergeCell ref="G30:N31"/>
    <mergeCell ref="O30:S31"/>
    <mergeCell ref="T30:AB31"/>
    <mergeCell ref="B32:F33"/>
    <mergeCell ref="G32:AB33"/>
    <mergeCell ref="B39:D39"/>
    <mergeCell ref="E39:L39"/>
    <mergeCell ref="M39:O39"/>
    <mergeCell ref="P39:R39"/>
    <mergeCell ref="S39:Y39"/>
    <mergeCell ref="Z39:AB39"/>
    <mergeCell ref="B34:F37"/>
    <mergeCell ref="O34:S37"/>
    <mergeCell ref="T34:AB37"/>
    <mergeCell ref="B38:AB38"/>
    <mergeCell ref="G34:N35"/>
    <mergeCell ref="G36:N37"/>
    <mergeCell ref="S43:Y43"/>
    <mergeCell ref="Z43:AB43"/>
    <mergeCell ref="B42:D42"/>
    <mergeCell ref="E42:L42"/>
    <mergeCell ref="M42:O42"/>
    <mergeCell ref="P42:R42"/>
    <mergeCell ref="S42:Y42"/>
    <mergeCell ref="Z42:AB42"/>
    <mergeCell ref="B40:D40"/>
    <mergeCell ref="E40:L40"/>
    <mergeCell ref="M40:O40"/>
    <mergeCell ref="P40:R40"/>
    <mergeCell ref="S40:Y40"/>
    <mergeCell ref="Z40:AB40"/>
    <mergeCell ref="B41:D41"/>
    <mergeCell ref="E41:L41"/>
    <mergeCell ref="M41:O41"/>
    <mergeCell ref="P41:R41"/>
    <mergeCell ref="S41:Y41"/>
    <mergeCell ref="Z41:AB41"/>
    <mergeCell ref="B43:D43"/>
    <mergeCell ref="E43:L43"/>
    <mergeCell ref="M43:O43"/>
    <mergeCell ref="P43:R43"/>
    <mergeCell ref="R54:T54"/>
    <mergeCell ref="R55:T55"/>
    <mergeCell ref="B52:B56"/>
    <mergeCell ref="M45:O45"/>
    <mergeCell ref="P45:R45"/>
    <mergeCell ref="S45:Y45"/>
    <mergeCell ref="Z45:AB45"/>
    <mergeCell ref="B46:D46"/>
    <mergeCell ref="E46:L46"/>
    <mergeCell ref="M46:O46"/>
    <mergeCell ref="P46:R46"/>
    <mergeCell ref="S46:Y46"/>
    <mergeCell ref="F54:Q54"/>
    <mergeCell ref="F53:Q53"/>
    <mergeCell ref="F55:Q55"/>
    <mergeCell ref="F56:Q56"/>
    <mergeCell ref="R56:T56"/>
    <mergeCell ref="U52:AB56"/>
    <mergeCell ref="R53:T53"/>
    <mergeCell ref="B49:AB49"/>
    <mergeCell ref="B50:E50"/>
    <mergeCell ref="F50:O50"/>
    <mergeCell ref="P50:R50"/>
    <mergeCell ref="S50:AB50"/>
    <mergeCell ref="B44:D44"/>
    <mergeCell ref="E44:L44"/>
    <mergeCell ref="M44:O44"/>
    <mergeCell ref="P44:R44"/>
    <mergeCell ref="S44:Y44"/>
    <mergeCell ref="Z44:AB44"/>
    <mergeCell ref="B45:D45"/>
    <mergeCell ref="E45:L45"/>
    <mergeCell ref="R52:T52"/>
    <mergeCell ref="Z46:AB46"/>
    <mergeCell ref="B48:D48"/>
    <mergeCell ref="E48:L48"/>
    <mergeCell ref="M48:O48"/>
    <mergeCell ref="P48:R48"/>
    <mergeCell ref="S48:Y48"/>
    <mergeCell ref="Z48:AB48"/>
    <mergeCell ref="B47:D47"/>
    <mergeCell ref="E47:L47"/>
    <mergeCell ref="M47:O47"/>
    <mergeCell ref="P47:R47"/>
    <mergeCell ref="S47:Y47"/>
    <mergeCell ref="Z47:AB47"/>
    <mergeCell ref="C52:E56"/>
    <mergeCell ref="F52:Q52"/>
  </mergeCells>
  <phoneticPr fontId="1"/>
  <pageMargins left="0.59055118110236227" right="0.59055118110236227" top="0.19685039370078741" bottom="0.19685039370078741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AC2B1-3C30-43B6-A8D1-73AFB785E122}">
  <sheetPr>
    <pageSetUpPr fitToPage="1"/>
  </sheetPr>
  <dimension ref="A1:AE101"/>
  <sheetViews>
    <sheetView view="pageBreakPreview" zoomScale="110" zoomScaleNormal="100" zoomScaleSheetLayoutView="110" workbookViewId="0">
      <selection activeCell="Q65" sqref="Q65"/>
    </sheetView>
  </sheetViews>
  <sheetFormatPr defaultColWidth="5.5" defaultRowHeight="25.5" customHeight="1"/>
  <cols>
    <col min="1" max="4" width="5.5" style="17"/>
    <col min="5" max="5" width="5.5" style="17" customWidth="1"/>
    <col min="6" max="16384" width="5.5" style="17"/>
  </cols>
  <sheetData>
    <row r="1" spans="1:31" ht="25.5" customHeight="1" thickTop="1" thickBot="1">
      <c r="A1" s="6">
        <v>2025</v>
      </c>
      <c r="B1" s="7" t="s">
        <v>50</v>
      </c>
      <c r="C1" s="7">
        <v>4</v>
      </c>
      <c r="D1" s="8" t="s">
        <v>51</v>
      </c>
      <c r="E1" s="15">
        <f>DATE(A1,C1,1)</f>
        <v>45748</v>
      </c>
      <c r="F1" s="15"/>
      <c r="G1" s="16">
        <f>WEEKDAY(E1,1)</f>
        <v>3</v>
      </c>
      <c r="I1" s="6">
        <f>A1</f>
        <v>2025</v>
      </c>
      <c r="J1" s="7" t="s">
        <v>50</v>
      </c>
      <c r="K1" s="7">
        <f>C1+1</f>
        <v>5</v>
      </c>
      <c r="L1" s="8" t="s">
        <v>51</v>
      </c>
      <c r="M1" s="18">
        <f>DATE(I1,K1,1)</f>
        <v>45778</v>
      </c>
      <c r="N1" s="18"/>
      <c r="O1" s="16">
        <f>WEEKDAY(M1,1)</f>
        <v>5</v>
      </c>
      <c r="Q1" s="6">
        <f>A1</f>
        <v>2025</v>
      </c>
      <c r="R1" s="7" t="s">
        <v>50</v>
      </c>
      <c r="S1" s="7">
        <f>K1+1</f>
        <v>6</v>
      </c>
      <c r="T1" s="8" t="s">
        <v>51</v>
      </c>
      <c r="U1" s="18">
        <f>DATE(Q1,S1,1)</f>
        <v>45809</v>
      </c>
      <c r="V1" s="18"/>
      <c r="W1" s="16">
        <f>WEEKDAY(U1,1)</f>
        <v>1</v>
      </c>
    </row>
    <row r="2" spans="1:31" ht="25.5" customHeight="1" thickTop="1">
      <c r="A2" s="3" t="s">
        <v>52</v>
      </c>
      <c r="B2" s="4" t="s">
        <v>35</v>
      </c>
      <c r="C2" s="4" t="s">
        <v>36</v>
      </c>
      <c r="D2" s="4" t="s">
        <v>37</v>
      </c>
      <c r="E2" s="4" t="s">
        <v>38</v>
      </c>
      <c r="F2" s="4" t="s">
        <v>39</v>
      </c>
      <c r="G2" s="5" t="s">
        <v>40</v>
      </c>
      <c r="H2" s="19"/>
      <c r="I2" s="3" t="s">
        <v>52</v>
      </c>
      <c r="J2" s="4" t="s">
        <v>35</v>
      </c>
      <c r="K2" s="4" t="s">
        <v>36</v>
      </c>
      <c r="L2" s="4" t="s">
        <v>37</v>
      </c>
      <c r="M2" s="4" t="s">
        <v>38</v>
      </c>
      <c r="N2" s="4" t="s">
        <v>39</v>
      </c>
      <c r="O2" s="5" t="s">
        <v>40</v>
      </c>
      <c r="P2" s="19"/>
      <c r="Q2" s="3" t="s">
        <v>52</v>
      </c>
      <c r="R2" s="4" t="s">
        <v>35</v>
      </c>
      <c r="S2" s="4" t="s">
        <v>36</v>
      </c>
      <c r="T2" s="4" t="s">
        <v>37</v>
      </c>
      <c r="U2" s="4" t="s">
        <v>38</v>
      </c>
      <c r="V2" s="4" t="s">
        <v>39</v>
      </c>
      <c r="W2" s="5" t="s">
        <v>40</v>
      </c>
      <c r="Y2" s="19" t="s">
        <v>54</v>
      </c>
    </row>
    <row r="3" spans="1:31" ht="25.5" customHeight="1">
      <c r="A3" s="43">
        <f>E1-(G1-1)</f>
        <v>45746</v>
      </c>
      <c r="B3" s="35">
        <f>A3+1</f>
        <v>45747</v>
      </c>
      <c r="C3" s="79">
        <f>B3+1</f>
        <v>45748</v>
      </c>
      <c r="D3" s="79">
        <f>C3+1</f>
        <v>45749</v>
      </c>
      <c r="E3" s="79">
        <f t="shared" ref="E3:G3" si="0">D3+1</f>
        <v>45750</v>
      </c>
      <c r="F3" s="79">
        <f t="shared" si="0"/>
        <v>45751</v>
      </c>
      <c r="G3" s="80">
        <f t="shared" si="0"/>
        <v>45752</v>
      </c>
      <c r="H3" s="24"/>
      <c r="I3" s="20">
        <f>M1-(O1-1)</f>
        <v>45774</v>
      </c>
      <c r="J3" s="21">
        <f>I3+1</f>
        <v>45775</v>
      </c>
      <c r="K3" s="21">
        <f t="shared" ref="J3:O11" si="1">J3+1</f>
        <v>45776</v>
      </c>
      <c r="L3" s="21">
        <f t="shared" si="1"/>
        <v>45777</v>
      </c>
      <c r="M3" s="25">
        <v>1</v>
      </c>
      <c r="N3" s="25">
        <f t="shared" si="1"/>
        <v>2</v>
      </c>
      <c r="O3" s="105">
        <f t="shared" si="1"/>
        <v>3</v>
      </c>
      <c r="P3" s="19"/>
      <c r="Q3" s="26">
        <f>U1-(W1-1)</f>
        <v>45809</v>
      </c>
      <c r="R3" s="25">
        <f>Q3+1</f>
        <v>45810</v>
      </c>
      <c r="S3" s="25">
        <f t="shared" ref="S3:W5" si="2">R3+1</f>
        <v>45811</v>
      </c>
      <c r="T3" s="25">
        <f t="shared" si="2"/>
        <v>45812</v>
      </c>
      <c r="U3" s="25">
        <f t="shared" si="2"/>
        <v>45813</v>
      </c>
      <c r="V3" s="25">
        <f t="shared" si="2"/>
        <v>45814</v>
      </c>
      <c r="W3" s="23">
        <f t="shared" si="2"/>
        <v>45815</v>
      </c>
      <c r="Y3" s="19" t="s">
        <v>55</v>
      </c>
    </row>
    <row r="4" spans="1:31" ht="25.5" customHeight="1">
      <c r="A4" s="81"/>
      <c r="B4" s="82"/>
      <c r="C4" s="83"/>
      <c r="D4" s="83"/>
      <c r="E4" s="83"/>
      <c r="F4" s="83"/>
      <c r="G4" s="84"/>
      <c r="H4" s="19"/>
      <c r="I4" s="30"/>
      <c r="J4" s="31"/>
      <c r="K4" s="31"/>
      <c r="L4" s="31"/>
      <c r="M4" s="31"/>
      <c r="N4" s="31"/>
      <c r="O4" s="32"/>
      <c r="P4" s="19"/>
      <c r="Q4" s="30"/>
      <c r="R4" s="31"/>
      <c r="S4" s="31"/>
      <c r="T4" s="31"/>
      <c r="U4" s="31"/>
      <c r="V4" s="31"/>
      <c r="W4" s="32"/>
      <c r="Y4" s="19" t="s">
        <v>56</v>
      </c>
    </row>
    <row r="5" spans="1:31" ht="25.5" customHeight="1">
      <c r="A5" s="85">
        <f>G3+1</f>
        <v>45753</v>
      </c>
      <c r="B5" s="79">
        <f>A5+1</f>
        <v>45754</v>
      </c>
      <c r="C5" s="79">
        <f t="shared" ref="C5:G5" si="3">B5+1</f>
        <v>45755</v>
      </c>
      <c r="D5" s="79">
        <f t="shared" si="3"/>
        <v>45756</v>
      </c>
      <c r="E5" s="79">
        <f t="shared" si="3"/>
        <v>45757</v>
      </c>
      <c r="F5" s="79">
        <f t="shared" si="3"/>
        <v>45758</v>
      </c>
      <c r="G5" s="80">
        <f t="shared" si="3"/>
        <v>45759</v>
      </c>
      <c r="H5" s="19"/>
      <c r="I5" s="26">
        <f>O3+1</f>
        <v>4</v>
      </c>
      <c r="J5" s="33">
        <f t="shared" si="1"/>
        <v>5</v>
      </c>
      <c r="K5" s="33">
        <f t="shared" si="1"/>
        <v>6</v>
      </c>
      <c r="L5" s="25">
        <f t="shared" si="1"/>
        <v>7</v>
      </c>
      <c r="M5" s="25">
        <f t="shared" si="1"/>
        <v>8</v>
      </c>
      <c r="N5" s="25">
        <f t="shared" si="1"/>
        <v>9</v>
      </c>
      <c r="O5" s="23">
        <f t="shared" si="1"/>
        <v>10</v>
      </c>
      <c r="P5" s="19"/>
      <c r="Q5" s="26">
        <f>W3+1</f>
        <v>45816</v>
      </c>
      <c r="R5" s="25">
        <f>Q5+1</f>
        <v>45817</v>
      </c>
      <c r="S5" s="25">
        <f t="shared" si="2"/>
        <v>45818</v>
      </c>
      <c r="T5" s="25">
        <f t="shared" si="2"/>
        <v>45819</v>
      </c>
      <c r="U5" s="25">
        <f t="shared" si="2"/>
        <v>45820</v>
      </c>
      <c r="V5" s="25">
        <f t="shared" si="2"/>
        <v>45821</v>
      </c>
      <c r="W5" s="23">
        <f t="shared" si="2"/>
        <v>45822</v>
      </c>
      <c r="X5" s="264" t="s">
        <v>61</v>
      </c>
      <c r="Y5" s="265"/>
      <c r="Z5" s="265"/>
      <c r="AA5" s="265"/>
      <c r="AB5" s="265"/>
      <c r="AC5" s="265"/>
    </row>
    <row r="6" spans="1:31" ht="25.5" customHeight="1">
      <c r="A6" s="86"/>
      <c r="B6" s="83"/>
      <c r="C6" s="83"/>
      <c r="D6" s="83"/>
      <c r="E6" s="83"/>
      <c r="F6" s="83"/>
      <c r="G6" s="84"/>
      <c r="H6" s="19"/>
      <c r="I6" s="30"/>
      <c r="J6" s="31"/>
      <c r="K6" s="31"/>
      <c r="L6" s="31"/>
      <c r="M6" s="31"/>
      <c r="N6" s="31"/>
      <c r="O6" s="32"/>
      <c r="P6" s="19"/>
      <c r="Q6" s="30"/>
      <c r="R6" s="31"/>
      <c r="S6" s="31"/>
      <c r="T6" s="31"/>
      <c r="U6" s="31"/>
      <c r="V6" s="31"/>
      <c r="W6" s="32"/>
      <c r="X6" s="264"/>
      <c r="Y6" s="265"/>
      <c r="Z6" s="265"/>
      <c r="AA6" s="265"/>
      <c r="AB6" s="265"/>
      <c r="AC6" s="265"/>
      <c r="AD6" s="77"/>
      <c r="AE6" s="77"/>
    </row>
    <row r="7" spans="1:31" ht="25.5" customHeight="1">
      <c r="A7" s="85">
        <f>G5+1</f>
        <v>45760</v>
      </c>
      <c r="B7" s="103">
        <f t="shared" ref="B7:G11" si="4">A7+1</f>
        <v>45761</v>
      </c>
      <c r="C7" s="103">
        <f t="shared" si="4"/>
        <v>45762</v>
      </c>
      <c r="D7" s="22">
        <f t="shared" si="4"/>
        <v>45763</v>
      </c>
      <c r="E7" s="22">
        <f t="shared" si="4"/>
        <v>45764</v>
      </c>
      <c r="F7" s="22">
        <f t="shared" si="4"/>
        <v>45765</v>
      </c>
      <c r="G7" s="23">
        <f t="shared" si="4"/>
        <v>45766</v>
      </c>
      <c r="H7" s="19"/>
      <c r="I7" s="26">
        <f>O5+1</f>
        <v>11</v>
      </c>
      <c r="J7" s="22">
        <f t="shared" si="1"/>
        <v>12</v>
      </c>
      <c r="K7" s="25">
        <f t="shared" si="1"/>
        <v>13</v>
      </c>
      <c r="L7" s="25">
        <f t="shared" si="1"/>
        <v>14</v>
      </c>
      <c r="M7" s="25">
        <f t="shared" si="1"/>
        <v>15</v>
      </c>
      <c r="N7" s="25">
        <f t="shared" si="1"/>
        <v>16</v>
      </c>
      <c r="O7" s="23">
        <f t="shared" si="1"/>
        <v>17</v>
      </c>
      <c r="P7" s="19"/>
      <c r="Q7" s="26">
        <f>W5+1</f>
        <v>45823</v>
      </c>
      <c r="R7" s="33">
        <f t="shared" ref="R7:W11" si="5">Q7+1</f>
        <v>45824</v>
      </c>
      <c r="S7" s="25">
        <f t="shared" si="5"/>
        <v>45825</v>
      </c>
      <c r="T7" s="25">
        <f t="shared" si="5"/>
        <v>45826</v>
      </c>
      <c r="U7" s="25">
        <f t="shared" si="5"/>
        <v>45827</v>
      </c>
      <c r="V7" s="25">
        <f t="shared" si="5"/>
        <v>45828</v>
      </c>
      <c r="W7" s="23">
        <f t="shared" si="5"/>
        <v>45829</v>
      </c>
      <c r="Y7" s="78" t="s">
        <v>57</v>
      </c>
      <c r="AD7" s="77"/>
      <c r="AE7" s="77"/>
    </row>
    <row r="8" spans="1:31" ht="25.5" customHeight="1">
      <c r="A8" s="86"/>
      <c r="B8" s="104"/>
      <c r="C8" s="104"/>
      <c r="D8" s="28"/>
      <c r="E8" s="28"/>
      <c r="F8" s="28"/>
      <c r="G8" s="29"/>
      <c r="H8" s="19"/>
      <c r="I8" s="30"/>
      <c r="J8" s="31"/>
      <c r="K8" s="31"/>
      <c r="L8" s="31"/>
      <c r="M8" s="31"/>
      <c r="N8" s="31"/>
      <c r="O8" s="32"/>
      <c r="P8" s="19"/>
      <c r="Q8" s="30"/>
      <c r="R8" s="31"/>
      <c r="S8" s="31"/>
      <c r="T8" s="31"/>
      <c r="U8" s="31"/>
      <c r="V8" s="31"/>
      <c r="W8" s="32"/>
      <c r="Y8" s="266" t="s">
        <v>59</v>
      </c>
      <c r="Z8" s="267"/>
      <c r="AA8" s="267"/>
      <c r="AB8" s="267"/>
      <c r="AC8" s="267"/>
      <c r="AD8" s="77"/>
      <c r="AE8" s="77"/>
    </row>
    <row r="9" spans="1:31" ht="25.5" customHeight="1">
      <c r="A9" s="26">
        <f>G7+1</f>
        <v>45767</v>
      </c>
      <c r="B9" s="22">
        <f t="shared" si="4"/>
        <v>45768</v>
      </c>
      <c r="C9" s="22">
        <f t="shared" si="4"/>
        <v>45769</v>
      </c>
      <c r="D9" s="22">
        <f t="shared" si="4"/>
        <v>45770</v>
      </c>
      <c r="E9" s="22">
        <f t="shared" si="4"/>
        <v>45771</v>
      </c>
      <c r="F9" s="22">
        <f t="shared" si="4"/>
        <v>45772</v>
      </c>
      <c r="G9" s="23">
        <f t="shared" si="4"/>
        <v>45773</v>
      </c>
      <c r="H9" s="19"/>
      <c r="I9" s="26">
        <f>O7+1</f>
        <v>18</v>
      </c>
      <c r="J9" s="25">
        <f t="shared" si="1"/>
        <v>19</v>
      </c>
      <c r="K9" s="25">
        <f t="shared" si="1"/>
        <v>20</v>
      </c>
      <c r="L9" s="25">
        <f t="shared" si="1"/>
        <v>21</v>
      </c>
      <c r="M9" s="25">
        <f t="shared" si="1"/>
        <v>22</v>
      </c>
      <c r="N9" s="25">
        <f t="shared" si="1"/>
        <v>23</v>
      </c>
      <c r="O9" s="23">
        <f t="shared" si="1"/>
        <v>24</v>
      </c>
      <c r="P9" s="19"/>
      <c r="Q9" s="26">
        <f>W7+1</f>
        <v>45830</v>
      </c>
      <c r="R9" s="33">
        <f t="shared" si="5"/>
        <v>45831</v>
      </c>
      <c r="S9" s="25">
        <f t="shared" si="5"/>
        <v>45832</v>
      </c>
      <c r="T9" s="25">
        <f t="shared" si="5"/>
        <v>45833</v>
      </c>
      <c r="U9" s="25">
        <f t="shared" si="5"/>
        <v>45834</v>
      </c>
      <c r="V9" s="25">
        <f t="shared" si="5"/>
        <v>45835</v>
      </c>
      <c r="W9" s="23">
        <f t="shared" si="5"/>
        <v>45836</v>
      </c>
      <c r="Y9" s="266" t="s">
        <v>60</v>
      </c>
      <c r="Z9" s="266"/>
      <c r="AA9" s="266"/>
      <c r="AB9" s="266"/>
      <c r="AC9" s="266"/>
      <c r="AD9" s="77"/>
      <c r="AE9" s="77"/>
    </row>
    <row r="10" spans="1:31" ht="25.5" customHeight="1">
      <c r="A10" s="27"/>
      <c r="B10" s="28"/>
      <c r="C10" s="28"/>
      <c r="D10" s="28"/>
      <c r="E10" s="28"/>
      <c r="F10" s="28"/>
      <c r="G10" s="29"/>
      <c r="H10" s="19"/>
      <c r="I10" s="30"/>
      <c r="J10" s="31"/>
      <c r="K10" s="31"/>
      <c r="L10" s="31"/>
      <c r="M10" s="31"/>
      <c r="N10" s="31"/>
      <c r="O10" s="32"/>
      <c r="P10" s="19"/>
      <c r="Q10" s="30"/>
      <c r="R10" s="31"/>
      <c r="S10" s="31"/>
      <c r="T10" s="31"/>
      <c r="U10" s="31"/>
      <c r="V10" s="31"/>
      <c r="W10" s="32"/>
      <c r="Y10" s="266"/>
      <c r="Z10" s="266"/>
      <c r="AA10" s="266"/>
      <c r="AB10" s="266"/>
      <c r="AC10" s="266"/>
      <c r="AD10" s="77"/>
      <c r="AE10" s="77"/>
    </row>
    <row r="11" spans="1:31" ht="25.5" customHeight="1">
      <c r="A11" s="26">
        <f t="shared" ref="A11" si="6">G9+1</f>
        <v>45774</v>
      </c>
      <c r="B11" s="22">
        <f t="shared" si="4"/>
        <v>45775</v>
      </c>
      <c r="C11" s="33">
        <f t="shared" si="4"/>
        <v>45776</v>
      </c>
      <c r="D11" s="22">
        <f t="shared" si="4"/>
        <v>45777</v>
      </c>
      <c r="E11" s="21">
        <f t="shared" si="4"/>
        <v>45778</v>
      </c>
      <c r="F11" s="21">
        <f t="shared" si="4"/>
        <v>45779</v>
      </c>
      <c r="G11" s="34">
        <f t="shared" si="4"/>
        <v>45780</v>
      </c>
      <c r="H11" s="19"/>
      <c r="I11" s="26">
        <f>O9+1</f>
        <v>25</v>
      </c>
      <c r="J11" s="25">
        <f t="shared" si="1"/>
        <v>26</v>
      </c>
      <c r="K11" s="25">
        <f t="shared" si="1"/>
        <v>27</v>
      </c>
      <c r="L11" s="25">
        <f t="shared" si="1"/>
        <v>28</v>
      </c>
      <c r="M11" s="25">
        <f t="shared" si="1"/>
        <v>29</v>
      </c>
      <c r="N11" s="25">
        <f t="shared" si="1"/>
        <v>30</v>
      </c>
      <c r="O11" s="23">
        <f>N11+1</f>
        <v>31</v>
      </c>
      <c r="P11" s="19"/>
      <c r="Q11" s="26">
        <f t="shared" ref="Q11" si="7">W9+1</f>
        <v>45837</v>
      </c>
      <c r="R11" s="25">
        <f t="shared" si="5"/>
        <v>45838</v>
      </c>
      <c r="S11" s="35">
        <f t="shared" si="5"/>
        <v>45839</v>
      </c>
      <c r="T11" s="21">
        <f t="shared" si="5"/>
        <v>45840</v>
      </c>
      <c r="U11" s="21">
        <f t="shared" si="5"/>
        <v>45841</v>
      </c>
      <c r="V11" s="21">
        <f t="shared" si="5"/>
        <v>45842</v>
      </c>
      <c r="W11" s="34">
        <f>V11+1</f>
        <v>45843</v>
      </c>
      <c r="Y11" s="266" t="s">
        <v>58</v>
      </c>
      <c r="Z11" s="266"/>
      <c r="AA11" s="266"/>
      <c r="AB11" s="266"/>
      <c r="AC11" s="266"/>
      <c r="AD11" s="77"/>
      <c r="AE11" s="77"/>
    </row>
    <row r="12" spans="1:31" ht="25.5" customHeight="1" thickBot="1">
      <c r="A12" s="36"/>
      <c r="B12" s="37"/>
      <c r="C12" s="37"/>
      <c r="D12" s="37"/>
      <c r="E12" s="38"/>
      <c r="F12" s="38"/>
      <c r="G12" s="39"/>
      <c r="H12" s="19"/>
      <c r="I12" s="40"/>
      <c r="J12" s="41"/>
      <c r="K12" s="41"/>
      <c r="L12" s="41"/>
      <c r="M12" s="41"/>
      <c r="N12" s="41"/>
      <c r="O12" s="42"/>
      <c r="P12" s="19"/>
      <c r="Q12" s="40"/>
      <c r="R12" s="41"/>
      <c r="S12" s="41"/>
      <c r="T12" s="41"/>
      <c r="U12" s="41"/>
      <c r="V12" s="41"/>
      <c r="W12" s="42"/>
    </row>
    <row r="13" spans="1:31" ht="25.5" customHeight="1" thickTop="1" thickBot="1"/>
    <row r="14" spans="1:31" ht="25.5" customHeight="1" thickTop="1" thickBot="1">
      <c r="A14" s="6">
        <f>A1</f>
        <v>2025</v>
      </c>
      <c r="B14" s="7" t="s">
        <v>50</v>
      </c>
      <c r="C14" s="7">
        <f>S1+1</f>
        <v>7</v>
      </c>
      <c r="D14" s="8" t="s">
        <v>51</v>
      </c>
      <c r="E14" s="18">
        <f>DATE(A14,C14,1)</f>
        <v>45839</v>
      </c>
      <c r="F14" s="18"/>
      <c r="G14" s="16">
        <f>WEEKDAY(E14,1)</f>
        <v>3</v>
      </c>
      <c r="I14" s="6">
        <f>A1</f>
        <v>2025</v>
      </c>
      <c r="J14" s="7" t="s">
        <v>50</v>
      </c>
      <c r="K14" s="7">
        <f>C14+1</f>
        <v>8</v>
      </c>
      <c r="L14" s="8" t="s">
        <v>53</v>
      </c>
      <c r="M14" s="18">
        <f>DATE(I14,K14,1)</f>
        <v>45870</v>
      </c>
      <c r="N14" s="18"/>
      <c r="O14" s="16">
        <f>WEEKDAY(M14,1)</f>
        <v>6</v>
      </c>
      <c r="Q14" s="6">
        <f>A1</f>
        <v>2025</v>
      </c>
      <c r="R14" s="7" t="s">
        <v>50</v>
      </c>
      <c r="S14" s="7">
        <f>K14+1</f>
        <v>9</v>
      </c>
      <c r="T14" s="8" t="s">
        <v>53</v>
      </c>
      <c r="U14" s="18">
        <f>DATE(Q14,S14,1)</f>
        <v>45901</v>
      </c>
      <c r="V14" s="18"/>
      <c r="W14" s="16">
        <f>WEEKDAY(U14,1)</f>
        <v>2</v>
      </c>
    </row>
    <row r="15" spans="1:31" ht="25.5" customHeight="1" thickTop="1">
      <c r="A15" s="3" t="s">
        <v>52</v>
      </c>
      <c r="B15" s="4" t="s">
        <v>35</v>
      </c>
      <c r="C15" s="4" t="s">
        <v>36</v>
      </c>
      <c r="D15" s="4" t="s">
        <v>37</v>
      </c>
      <c r="E15" s="4" t="s">
        <v>38</v>
      </c>
      <c r="F15" s="4" t="s">
        <v>39</v>
      </c>
      <c r="G15" s="5" t="s">
        <v>40</v>
      </c>
      <c r="H15" s="19"/>
      <c r="I15" s="3" t="s">
        <v>52</v>
      </c>
      <c r="J15" s="4" t="s">
        <v>35</v>
      </c>
      <c r="K15" s="4" t="s">
        <v>36</v>
      </c>
      <c r="L15" s="4" t="s">
        <v>37</v>
      </c>
      <c r="M15" s="4" t="s">
        <v>38</v>
      </c>
      <c r="N15" s="4" t="s">
        <v>39</v>
      </c>
      <c r="O15" s="5" t="s">
        <v>40</v>
      </c>
      <c r="P15" s="19"/>
      <c r="Q15" s="3" t="s">
        <v>52</v>
      </c>
      <c r="R15" s="4" t="s">
        <v>35</v>
      </c>
      <c r="S15" s="4" t="s">
        <v>36</v>
      </c>
      <c r="T15" s="4" t="s">
        <v>37</v>
      </c>
      <c r="U15" s="4" t="s">
        <v>38</v>
      </c>
      <c r="V15" s="4" t="s">
        <v>39</v>
      </c>
      <c r="W15" s="5" t="s">
        <v>40</v>
      </c>
    </row>
    <row r="16" spans="1:31" ht="25.5" customHeight="1">
      <c r="A16" s="20">
        <f>E14-(G14-1)</f>
        <v>45837</v>
      </c>
      <c r="B16" s="21">
        <f>A16+1</f>
        <v>45838</v>
      </c>
      <c r="C16" s="22">
        <f t="shared" ref="C16:D16" si="8">B16+1</f>
        <v>45839</v>
      </c>
      <c r="D16" s="25">
        <f t="shared" si="8"/>
        <v>45840</v>
      </c>
      <c r="E16" s="25">
        <f>D16+1</f>
        <v>45841</v>
      </c>
      <c r="F16" s="25">
        <f>E16+1</f>
        <v>45842</v>
      </c>
      <c r="G16" s="23">
        <f>F16+1</f>
        <v>45843</v>
      </c>
      <c r="H16" s="19"/>
      <c r="I16" s="20">
        <f>M14-(O14-1)</f>
        <v>45865</v>
      </c>
      <c r="J16" s="21">
        <f>I16+1</f>
        <v>45866</v>
      </c>
      <c r="K16" s="21">
        <f t="shared" ref="K16:O18" si="9">J16+1</f>
        <v>45867</v>
      </c>
      <c r="L16" s="21">
        <f t="shared" si="9"/>
        <v>45868</v>
      </c>
      <c r="M16" s="21">
        <f t="shared" si="9"/>
        <v>45869</v>
      </c>
      <c r="N16" s="25">
        <f t="shared" si="9"/>
        <v>45870</v>
      </c>
      <c r="O16" s="23">
        <f t="shared" si="9"/>
        <v>45871</v>
      </c>
      <c r="P16" s="19"/>
      <c r="Q16" s="43">
        <f>U14-(W14-1)</f>
        <v>45900</v>
      </c>
      <c r="R16" s="44">
        <f>Q16+1</f>
        <v>45901</v>
      </c>
      <c r="S16" s="44">
        <f>R16+1</f>
        <v>45902</v>
      </c>
      <c r="T16" s="44">
        <f t="shared" ref="S16:W18" si="10">S16+1</f>
        <v>45903</v>
      </c>
      <c r="U16" s="44">
        <f t="shared" si="10"/>
        <v>45904</v>
      </c>
      <c r="V16" s="25">
        <f t="shared" si="10"/>
        <v>45905</v>
      </c>
      <c r="W16" s="23">
        <f t="shared" si="10"/>
        <v>45906</v>
      </c>
    </row>
    <row r="17" spans="1:23" ht="25.5" customHeight="1">
      <c r="A17" s="30"/>
      <c r="B17" s="31"/>
      <c r="C17" s="31"/>
      <c r="D17" s="31"/>
      <c r="E17" s="31"/>
      <c r="F17" s="31"/>
      <c r="G17" s="32"/>
      <c r="H17" s="19"/>
      <c r="I17" s="30"/>
      <c r="J17" s="31"/>
      <c r="K17" s="31"/>
      <c r="L17" s="31"/>
      <c r="M17" s="31"/>
      <c r="N17" s="31"/>
      <c r="O17" s="32"/>
      <c r="P17" s="19"/>
      <c r="Q17" s="45"/>
      <c r="R17" s="46"/>
      <c r="S17" s="46"/>
      <c r="T17" s="46"/>
      <c r="U17" s="46"/>
      <c r="V17" s="31"/>
      <c r="W17" s="32"/>
    </row>
    <row r="18" spans="1:23" ht="25.5" customHeight="1">
      <c r="A18" s="26">
        <f>G16+1</f>
        <v>45844</v>
      </c>
      <c r="B18" s="25">
        <f>A18+1</f>
        <v>45845</v>
      </c>
      <c r="C18" s="25">
        <f t="shared" ref="C18:G18" si="11">B18+1</f>
        <v>45846</v>
      </c>
      <c r="D18" s="25">
        <f t="shared" si="11"/>
        <v>45847</v>
      </c>
      <c r="E18" s="25">
        <f t="shared" si="11"/>
        <v>45848</v>
      </c>
      <c r="F18" s="25">
        <f t="shared" si="11"/>
        <v>45849</v>
      </c>
      <c r="G18" s="23">
        <f t="shared" si="11"/>
        <v>45850</v>
      </c>
      <c r="H18" s="19"/>
      <c r="I18" s="26">
        <f>O16+1</f>
        <v>45872</v>
      </c>
      <c r="J18" s="22">
        <f>I18+1</f>
        <v>45873</v>
      </c>
      <c r="K18" s="25">
        <f t="shared" si="9"/>
        <v>45874</v>
      </c>
      <c r="L18" s="25">
        <f t="shared" si="9"/>
        <v>45875</v>
      </c>
      <c r="M18" s="25">
        <f t="shared" si="9"/>
        <v>45876</v>
      </c>
      <c r="N18" s="25">
        <f t="shared" si="9"/>
        <v>45877</v>
      </c>
      <c r="O18" s="23">
        <f t="shared" si="9"/>
        <v>45878</v>
      </c>
      <c r="P18" s="19"/>
      <c r="Q18" s="26">
        <f>W16+1</f>
        <v>45907</v>
      </c>
      <c r="R18" s="25">
        <f>Q18+1</f>
        <v>45908</v>
      </c>
      <c r="S18" s="25">
        <f t="shared" si="10"/>
        <v>45909</v>
      </c>
      <c r="T18" s="25">
        <f t="shared" si="10"/>
        <v>45910</v>
      </c>
      <c r="U18" s="25">
        <f t="shared" si="10"/>
        <v>45911</v>
      </c>
      <c r="V18" s="25">
        <f t="shared" si="10"/>
        <v>45912</v>
      </c>
      <c r="W18" s="23">
        <f t="shared" si="10"/>
        <v>45913</v>
      </c>
    </row>
    <row r="19" spans="1:23" ht="25.5" customHeight="1">
      <c r="A19" s="30"/>
      <c r="B19" s="31"/>
      <c r="C19" s="31"/>
      <c r="D19" s="31"/>
      <c r="E19" s="31"/>
      <c r="F19" s="31"/>
      <c r="G19" s="32"/>
      <c r="H19" s="19"/>
      <c r="I19" s="30"/>
      <c r="J19" s="31"/>
      <c r="K19" s="31"/>
      <c r="L19" s="31"/>
      <c r="M19" s="31"/>
      <c r="N19" s="31"/>
      <c r="O19" s="32"/>
      <c r="P19" s="19"/>
      <c r="Q19" s="30"/>
      <c r="R19" s="31"/>
      <c r="S19" s="31"/>
      <c r="T19" s="31"/>
      <c r="U19" s="31"/>
      <c r="V19" s="31"/>
      <c r="W19" s="32"/>
    </row>
    <row r="20" spans="1:23" ht="25.5" customHeight="1">
      <c r="A20" s="26">
        <f>G18+1</f>
        <v>45851</v>
      </c>
      <c r="B20" s="22">
        <f t="shared" ref="B20:G24" si="12">A20+1</f>
        <v>45852</v>
      </c>
      <c r="C20" s="25">
        <f t="shared" si="12"/>
        <v>45853</v>
      </c>
      <c r="D20" s="25">
        <f t="shared" si="12"/>
        <v>45854</v>
      </c>
      <c r="E20" s="25">
        <f t="shared" si="12"/>
        <v>45855</v>
      </c>
      <c r="F20" s="25">
        <f t="shared" si="12"/>
        <v>45856</v>
      </c>
      <c r="G20" s="23">
        <f t="shared" si="12"/>
        <v>45857</v>
      </c>
      <c r="H20" s="19"/>
      <c r="I20" s="26">
        <f>O18+1</f>
        <v>45879</v>
      </c>
      <c r="J20" s="33">
        <f t="shared" ref="J20:O22" si="13">I20+1</f>
        <v>45880</v>
      </c>
      <c r="K20" s="25">
        <f t="shared" si="13"/>
        <v>45881</v>
      </c>
      <c r="L20" s="25">
        <f t="shared" si="13"/>
        <v>45882</v>
      </c>
      <c r="M20" s="25">
        <f t="shared" si="13"/>
        <v>45883</v>
      </c>
      <c r="N20" s="25">
        <f t="shared" si="13"/>
        <v>45884</v>
      </c>
      <c r="O20" s="23">
        <f t="shared" si="13"/>
        <v>45885</v>
      </c>
      <c r="P20" s="19"/>
      <c r="Q20" s="26">
        <f>W18+1</f>
        <v>45914</v>
      </c>
      <c r="R20" s="33">
        <f t="shared" ref="R20:W24" si="14">Q20+1</f>
        <v>45915</v>
      </c>
      <c r="S20" s="25">
        <f t="shared" si="14"/>
        <v>45916</v>
      </c>
      <c r="T20" s="25">
        <f t="shared" si="14"/>
        <v>45917</v>
      </c>
      <c r="U20" s="25">
        <f t="shared" si="14"/>
        <v>45918</v>
      </c>
      <c r="V20" s="25">
        <f t="shared" si="14"/>
        <v>45919</v>
      </c>
      <c r="W20" s="23">
        <f t="shared" si="14"/>
        <v>45920</v>
      </c>
    </row>
    <row r="21" spans="1:23" ht="25.5" customHeight="1">
      <c r="A21" s="30"/>
      <c r="B21" s="31"/>
      <c r="C21" s="31"/>
      <c r="D21" s="31"/>
      <c r="E21" s="31"/>
      <c r="F21" s="31"/>
      <c r="G21" s="32"/>
      <c r="H21" s="19"/>
      <c r="I21" s="30"/>
      <c r="J21" s="31"/>
      <c r="K21" s="31"/>
      <c r="L21" s="31"/>
      <c r="M21" s="31"/>
      <c r="N21" s="31"/>
      <c r="O21" s="32"/>
      <c r="P21" s="19"/>
      <c r="Q21" s="30"/>
      <c r="R21" s="31"/>
      <c r="S21" s="31"/>
      <c r="T21" s="31"/>
      <c r="U21" s="31"/>
      <c r="V21" s="31"/>
      <c r="W21" s="32"/>
    </row>
    <row r="22" spans="1:23" ht="25.5" customHeight="1">
      <c r="A22" s="26">
        <f>G20+1</f>
        <v>45858</v>
      </c>
      <c r="B22" s="33">
        <f t="shared" si="12"/>
        <v>45859</v>
      </c>
      <c r="C22" s="25">
        <f t="shared" si="12"/>
        <v>45860</v>
      </c>
      <c r="D22" s="25">
        <f t="shared" si="12"/>
        <v>45861</v>
      </c>
      <c r="E22" s="25">
        <f t="shared" si="12"/>
        <v>45862</v>
      </c>
      <c r="F22" s="25">
        <f t="shared" si="12"/>
        <v>45863</v>
      </c>
      <c r="G22" s="23">
        <f t="shared" si="12"/>
        <v>45864</v>
      </c>
      <c r="H22" s="19"/>
      <c r="I22" s="26">
        <f>O20+1</f>
        <v>45886</v>
      </c>
      <c r="J22" s="25">
        <f t="shared" si="13"/>
        <v>45887</v>
      </c>
      <c r="K22" s="25">
        <f t="shared" si="13"/>
        <v>45888</v>
      </c>
      <c r="L22" s="25">
        <f t="shared" si="13"/>
        <v>45889</v>
      </c>
      <c r="M22" s="25">
        <f t="shared" si="13"/>
        <v>45890</v>
      </c>
      <c r="N22" s="25">
        <f t="shared" si="13"/>
        <v>45891</v>
      </c>
      <c r="O22" s="23">
        <f t="shared" si="13"/>
        <v>45892</v>
      </c>
      <c r="P22" s="19"/>
      <c r="Q22" s="26">
        <f>W20+1</f>
        <v>45921</v>
      </c>
      <c r="R22" s="25">
        <f t="shared" si="14"/>
        <v>45922</v>
      </c>
      <c r="S22" s="33">
        <f t="shared" si="14"/>
        <v>45923</v>
      </c>
      <c r="T22" s="25">
        <f t="shared" si="14"/>
        <v>45924</v>
      </c>
      <c r="U22" s="25">
        <f t="shared" si="14"/>
        <v>45925</v>
      </c>
      <c r="V22" s="25">
        <f t="shared" si="14"/>
        <v>45926</v>
      </c>
      <c r="W22" s="23">
        <f t="shared" si="14"/>
        <v>45927</v>
      </c>
    </row>
    <row r="23" spans="1:23" ht="25.5" customHeight="1">
      <c r="A23" s="30"/>
      <c r="B23" s="31"/>
      <c r="C23" s="31"/>
      <c r="D23" s="31"/>
      <c r="E23" s="31"/>
      <c r="F23" s="31"/>
      <c r="G23" s="32"/>
      <c r="H23" s="19"/>
      <c r="I23" s="30"/>
      <c r="J23" s="31"/>
      <c r="K23" s="31"/>
      <c r="L23" s="31"/>
      <c r="M23" s="31"/>
      <c r="N23" s="31"/>
      <c r="O23" s="32"/>
      <c r="P23" s="19"/>
      <c r="Q23" s="30"/>
      <c r="R23" s="31"/>
      <c r="S23" s="31"/>
      <c r="T23" s="31"/>
      <c r="U23" s="31"/>
      <c r="V23" s="31"/>
      <c r="W23" s="32"/>
    </row>
    <row r="24" spans="1:23" ht="25.5" customHeight="1">
      <c r="A24" s="26">
        <f>G22+1</f>
        <v>45865</v>
      </c>
      <c r="B24" s="25">
        <f t="shared" si="12"/>
        <v>45866</v>
      </c>
      <c r="C24" s="25">
        <f t="shared" si="12"/>
        <v>45867</v>
      </c>
      <c r="D24" s="25">
        <f t="shared" si="12"/>
        <v>45868</v>
      </c>
      <c r="E24" s="25">
        <f t="shared" si="12"/>
        <v>45869</v>
      </c>
      <c r="F24" s="21">
        <f t="shared" si="12"/>
        <v>45870</v>
      </c>
      <c r="G24" s="34">
        <f>F24+1</f>
        <v>45871</v>
      </c>
      <c r="H24" s="19"/>
      <c r="I24" s="26">
        <f>O22+1</f>
        <v>45893</v>
      </c>
      <c r="J24" s="25">
        <f t="shared" ref="J24:N24" si="15">I24+1</f>
        <v>45894</v>
      </c>
      <c r="K24" s="25">
        <f t="shared" si="15"/>
        <v>45895</v>
      </c>
      <c r="L24" s="25">
        <f t="shared" si="15"/>
        <v>45896</v>
      </c>
      <c r="M24" s="44">
        <f t="shared" si="15"/>
        <v>45897</v>
      </c>
      <c r="N24" s="44">
        <f t="shared" si="15"/>
        <v>45898</v>
      </c>
      <c r="O24" s="47">
        <f>N24+1</f>
        <v>45899</v>
      </c>
      <c r="P24" s="19"/>
      <c r="Q24" s="26">
        <f t="shared" ref="Q24" si="16">W22+1</f>
        <v>45928</v>
      </c>
      <c r="R24" s="25">
        <f t="shared" si="14"/>
        <v>45929</v>
      </c>
      <c r="S24" s="25">
        <f t="shared" si="14"/>
        <v>45930</v>
      </c>
      <c r="T24" s="21">
        <f t="shared" si="14"/>
        <v>45931</v>
      </c>
      <c r="U24" s="21">
        <f t="shared" si="14"/>
        <v>45932</v>
      </c>
      <c r="V24" s="21">
        <f t="shared" si="14"/>
        <v>45933</v>
      </c>
      <c r="W24" s="34">
        <f>V24+1</f>
        <v>45934</v>
      </c>
    </row>
    <row r="25" spans="1:23" ht="25.5" customHeight="1">
      <c r="A25" s="30"/>
      <c r="B25" s="49"/>
      <c r="C25" s="49"/>
      <c r="D25" s="49"/>
      <c r="E25" s="49"/>
      <c r="F25" s="50"/>
      <c r="G25" s="51"/>
      <c r="H25" s="19"/>
      <c r="I25" s="30"/>
      <c r="J25" s="49"/>
      <c r="K25" s="49"/>
      <c r="L25" s="49"/>
      <c r="M25" s="52"/>
      <c r="N25" s="52"/>
      <c r="O25" s="53"/>
      <c r="P25" s="19"/>
      <c r="Q25" s="30"/>
      <c r="R25" s="49"/>
      <c r="S25" s="49"/>
      <c r="T25" s="50"/>
      <c r="U25" s="50"/>
      <c r="V25" s="50"/>
      <c r="W25" s="51"/>
    </row>
    <row r="26" spans="1:23" ht="25.5" customHeight="1">
      <c r="A26" s="48"/>
      <c r="B26" s="49"/>
      <c r="C26" s="49"/>
      <c r="D26" s="49"/>
      <c r="E26" s="49"/>
      <c r="F26" s="50"/>
      <c r="G26" s="51"/>
      <c r="H26" s="19"/>
      <c r="I26" s="48">
        <f>O24+1</f>
        <v>45900</v>
      </c>
      <c r="J26" s="49"/>
      <c r="K26" s="49"/>
      <c r="L26" s="49"/>
      <c r="M26" s="52"/>
      <c r="N26" s="52"/>
      <c r="O26" s="53"/>
      <c r="P26" s="19"/>
      <c r="Q26" s="48"/>
      <c r="R26" s="49"/>
      <c r="S26" s="49"/>
      <c r="T26" s="50"/>
      <c r="U26" s="50"/>
      <c r="V26" s="50"/>
      <c r="W26" s="51"/>
    </row>
    <row r="27" spans="1:23" ht="25.5" customHeight="1" thickBot="1">
      <c r="A27" s="40"/>
      <c r="B27" s="41"/>
      <c r="C27" s="41"/>
      <c r="D27" s="41"/>
      <c r="E27" s="41"/>
      <c r="F27" s="41"/>
      <c r="G27" s="42"/>
      <c r="H27" s="19"/>
      <c r="I27" s="54"/>
      <c r="J27" s="55"/>
      <c r="K27" s="55"/>
      <c r="L27" s="55"/>
      <c r="M27" s="55"/>
      <c r="N27" s="55"/>
      <c r="O27" s="56"/>
      <c r="P27" s="19"/>
      <c r="Q27" s="40"/>
      <c r="R27" s="41"/>
      <c r="S27" s="41"/>
      <c r="T27" s="41"/>
      <c r="U27" s="41"/>
      <c r="V27" s="41"/>
      <c r="W27" s="42"/>
    </row>
    <row r="28" spans="1:23" ht="25.5" customHeight="1" thickTop="1" thickBot="1"/>
    <row r="29" spans="1:23" ht="25.5" customHeight="1" thickTop="1" thickBot="1">
      <c r="A29" s="6">
        <f>A1</f>
        <v>2025</v>
      </c>
      <c r="B29" s="7" t="s">
        <v>50</v>
      </c>
      <c r="C29" s="7">
        <f>S14+1</f>
        <v>10</v>
      </c>
      <c r="D29" s="8" t="s">
        <v>51</v>
      </c>
      <c r="E29" s="18">
        <f>DATE(A29,C29,1)</f>
        <v>45931</v>
      </c>
      <c r="F29" s="18"/>
      <c r="G29" s="16">
        <f>WEEKDAY(E29,1)</f>
        <v>4</v>
      </c>
      <c r="I29" s="9">
        <v>2025</v>
      </c>
      <c r="J29" s="10" t="s">
        <v>50</v>
      </c>
      <c r="K29" s="10">
        <f>C29+1</f>
        <v>11</v>
      </c>
      <c r="L29" s="11" t="s">
        <v>51</v>
      </c>
      <c r="M29" s="57">
        <f>DATE(I29,K29,1)</f>
        <v>45962</v>
      </c>
      <c r="N29" s="57"/>
      <c r="O29" s="58">
        <f>WEEKDAY(M29,1)</f>
        <v>7</v>
      </c>
      <c r="Q29" s="9">
        <v>2025</v>
      </c>
      <c r="R29" s="10" t="s">
        <v>50</v>
      </c>
      <c r="S29" s="10">
        <f>K29+1</f>
        <v>12</v>
      </c>
      <c r="T29" s="11" t="s">
        <v>51</v>
      </c>
      <c r="U29" s="57">
        <f>DATE(Q29,S29,1)</f>
        <v>45992</v>
      </c>
      <c r="V29" s="57"/>
      <c r="W29" s="58">
        <f>WEEKDAY(U29,1)</f>
        <v>2</v>
      </c>
    </row>
    <row r="30" spans="1:23" ht="25.5" customHeight="1" thickTop="1">
      <c r="A30" s="3" t="s">
        <v>52</v>
      </c>
      <c r="B30" s="4" t="s">
        <v>35</v>
      </c>
      <c r="C30" s="4" t="s">
        <v>36</v>
      </c>
      <c r="D30" s="4" t="s">
        <v>37</v>
      </c>
      <c r="E30" s="4" t="s">
        <v>38</v>
      </c>
      <c r="F30" s="4" t="s">
        <v>39</v>
      </c>
      <c r="G30" s="5" t="s">
        <v>40</v>
      </c>
      <c r="I30" s="12" t="s">
        <v>52</v>
      </c>
      <c r="J30" s="13" t="s">
        <v>35</v>
      </c>
      <c r="K30" s="13" t="s">
        <v>36</v>
      </c>
      <c r="L30" s="13" t="s">
        <v>37</v>
      </c>
      <c r="M30" s="13" t="s">
        <v>38</v>
      </c>
      <c r="N30" s="13" t="s">
        <v>39</v>
      </c>
      <c r="O30" s="14" t="s">
        <v>40</v>
      </c>
      <c r="Q30" s="12" t="s">
        <v>52</v>
      </c>
      <c r="R30" s="13" t="s">
        <v>35</v>
      </c>
      <c r="S30" s="13" t="s">
        <v>36</v>
      </c>
      <c r="T30" s="13" t="s">
        <v>37</v>
      </c>
      <c r="U30" s="13" t="s">
        <v>38</v>
      </c>
      <c r="V30" s="13" t="s">
        <v>39</v>
      </c>
      <c r="W30" s="14" t="s">
        <v>40</v>
      </c>
    </row>
    <row r="31" spans="1:23" ht="25.5" customHeight="1">
      <c r="A31" s="20" t="e" cm="1">
        <f t="array" aca="1" ref="A31" ca="1">E29-Q16(G29-1)</f>
        <v>#REF!</v>
      </c>
      <c r="B31" s="21" t="e">
        <f ca="1">A31+1</f>
        <v>#REF!</v>
      </c>
      <c r="C31" s="21" t="e">
        <f t="shared" ref="C31:G33" ca="1" si="17">B31+1</f>
        <v>#REF!</v>
      </c>
      <c r="D31" s="22">
        <v>1</v>
      </c>
      <c r="E31" s="25">
        <f t="shared" si="17"/>
        <v>2</v>
      </c>
      <c r="F31" s="25">
        <f t="shared" si="17"/>
        <v>3</v>
      </c>
      <c r="G31" s="23">
        <f t="shared" si="17"/>
        <v>4</v>
      </c>
      <c r="I31" s="43">
        <f>M29-(O29-1)</f>
        <v>45956</v>
      </c>
      <c r="J31" s="35">
        <f>I31+1</f>
        <v>45957</v>
      </c>
      <c r="K31" s="35">
        <f t="shared" ref="K31:O31" si="18">J31+1</f>
        <v>45958</v>
      </c>
      <c r="L31" s="35">
        <f t="shared" si="18"/>
        <v>45959</v>
      </c>
      <c r="M31" s="35">
        <f t="shared" si="18"/>
        <v>45960</v>
      </c>
      <c r="N31" s="35">
        <f t="shared" si="18"/>
        <v>45961</v>
      </c>
      <c r="O31" s="47">
        <f t="shared" si="18"/>
        <v>45962</v>
      </c>
      <c r="Q31" s="43">
        <f>U29-(W29-1)</f>
        <v>45991</v>
      </c>
      <c r="R31" s="44">
        <v>1</v>
      </c>
      <c r="S31" s="44">
        <f t="shared" ref="S31:W31" si="19">R31+1</f>
        <v>2</v>
      </c>
      <c r="T31" s="44">
        <f t="shared" si="19"/>
        <v>3</v>
      </c>
      <c r="U31" s="44">
        <f t="shared" si="19"/>
        <v>4</v>
      </c>
      <c r="V31" s="44">
        <f t="shared" si="19"/>
        <v>5</v>
      </c>
      <c r="W31" s="47">
        <f t="shared" si="19"/>
        <v>6</v>
      </c>
    </row>
    <row r="32" spans="1:23" ht="25.5" customHeight="1">
      <c r="A32" s="30"/>
      <c r="B32" s="31"/>
      <c r="C32" s="31"/>
      <c r="D32" s="31"/>
      <c r="E32" s="31"/>
      <c r="F32" s="31"/>
      <c r="G32" s="32"/>
      <c r="I32" s="45"/>
      <c r="J32" s="46"/>
      <c r="K32" s="46"/>
      <c r="L32" s="46"/>
      <c r="M32" s="46"/>
      <c r="N32" s="46"/>
      <c r="O32" s="59"/>
      <c r="Q32" s="45"/>
      <c r="R32" s="46"/>
      <c r="S32" s="46"/>
      <c r="T32" s="46"/>
      <c r="U32" s="46"/>
      <c r="V32" s="46"/>
      <c r="W32" s="59"/>
    </row>
    <row r="33" spans="1:31" ht="25.5" customHeight="1">
      <c r="A33" s="26">
        <f>G31+1</f>
        <v>5</v>
      </c>
      <c r="B33" s="25">
        <f>A33+1</f>
        <v>6</v>
      </c>
      <c r="C33" s="25">
        <f t="shared" si="17"/>
        <v>7</v>
      </c>
      <c r="D33" s="25">
        <f t="shared" si="17"/>
        <v>8</v>
      </c>
      <c r="E33" s="25">
        <f t="shared" si="17"/>
        <v>9</v>
      </c>
      <c r="F33" s="25">
        <f t="shared" si="17"/>
        <v>10</v>
      </c>
      <c r="G33" s="23">
        <f t="shared" si="17"/>
        <v>11</v>
      </c>
      <c r="I33" s="60">
        <f>O31+1</f>
        <v>45963</v>
      </c>
      <c r="J33" s="61">
        <f>I33+1</f>
        <v>45964</v>
      </c>
      <c r="K33" s="44">
        <f t="shared" ref="K33:O33" si="20">J33+1</f>
        <v>45965</v>
      </c>
      <c r="L33" s="44">
        <f t="shared" si="20"/>
        <v>45966</v>
      </c>
      <c r="M33" s="44">
        <f t="shared" si="20"/>
        <v>45967</v>
      </c>
      <c r="N33" s="44">
        <f t="shared" si="20"/>
        <v>45968</v>
      </c>
      <c r="O33" s="47">
        <f t="shared" si="20"/>
        <v>45969</v>
      </c>
      <c r="Q33" s="60">
        <f>W31+1</f>
        <v>7</v>
      </c>
      <c r="R33" s="44">
        <f>Q33+1</f>
        <v>8</v>
      </c>
      <c r="S33" s="44">
        <f t="shared" ref="S33:W33" si="21">R33+1</f>
        <v>9</v>
      </c>
      <c r="T33" s="44">
        <f t="shared" si="21"/>
        <v>10</v>
      </c>
      <c r="U33" s="44">
        <f t="shared" si="21"/>
        <v>11</v>
      </c>
      <c r="V33" s="44">
        <f t="shared" si="21"/>
        <v>12</v>
      </c>
      <c r="W33" s="47">
        <f t="shared" si="21"/>
        <v>13</v>
      </c>
    </row>
    <row r="34" spans="1:31" ht="25.5" customHeight="1">
      <c r="A34" s="30"/>
      <c r="B34" s="31"/>
      <c r="C34" s="31"/>
      <c r="D34" s="31"/>
      <c r="E34" s="31"/>
      <c r="F34" s="31"/>
      <c r="G34" s="32"/>
      <c r="I34" s="45"/>
      <c r="J34" s="46"/>
      <c r="K34" s="46"/>
      <c r="L34" s="46"/>
      <c r="M34" s="46"/>
      <c r="N34" s="46"/>
      <c r="O34" s="59"/>
      <c r="Q34" s="45"/>
      <c r="R34" s="46"/>
      <c r="S34" s="46"/>
      <c r="T34" s="46"/>
      <c r="U34" s="46"/>
      <c r="V34" s="46"/>
      <c r="W34" s="59"/>
    </row>
    <row r="35" spans="1:31" ht="25.5" customHeight="1">
      <c r="A35" s="26">
        <f>G33+1</f>
        <v>12</v>
      </c>
      <c r="B35" s="33">
        <f t="shared" ref="B35:G37" si="22">A35+1</f>
        <v>13</v>
      </c>
      <c r="C35" s="25">
        <f t="shared" si="22"/>
        <v>14</v>
      </c>
      <c r="D35" s="25">
        <f t="shared" si="22"/>
        <v>15</v>
      </c>
      <c r="E35" s="25">
        <f t="shared" si="22"/>
        <v>16</v>
      </c>
      <c r="F35" s="25">
        <f t="shared" si="22"/>
        <v>17</v>
      </c>
      <c r="G35" s="23">
        <f t="shared" si="22"/>
        <v>18</v>
      </c>
      <c r="I35" s="60">
        <f>O33+1</f>
        <v>45970</v>
      </c>
      <c r="J35" s="44">
        <f t="shared" ref="J35:O35" si="23">I35+1</f>
        <v>45971</v>
      </c>
      <c r="K35" s="62">
        <f t="shared" si="23"/>
        <v>45972</v>
      </c>
      <c r="L35" s="44">
        <f t="shared" si="23"/>
        <v>45973</v>
      </c>
      <c r="M35" s="44">
        <f t="shared" si="23"/>
        <v>45974</v>
      </c>
      <c r="N35" s="44">
        <f t="shared" si="23"/>
        <v>45975</v>
      </c>
      <c r="O35" s="47">
        <f t="shared" si="23"/>
        <v>45976</v>
      </c>
      <c r="Q35" s="60">
        <f>W33+1</f>
        <v>14</v>
      </c>
      <c r="R35" s="44">
        <f t="shared" ref="R35:W35" si="24">Q35+1</f>
        <v>15</v>
      </c>
      <c r="S35" s="44">
        <f t="shared" si="24"/>
        <v>16</v>
      </c>
      <c r="T35" s="44">
        <f t="shared" si="24"/>
        <v>17</v>
      </c>
      <c r="U35" s="44">
        <f t="shared" si="24"/>
        <v>18</v>
      </c>
      <c r="V35" s="44">
        <f t="shared" si="24"/>
        <v>19</v>
      </c>
      <c r="W35" s="47">
        <f t="shared" si="24"/>
        <v>20</v>
      </c>
    </row>
    <row r="36" spans="1:31" ht="25.5" customHeight="1">
      <c r="A36" s="30"/>
      <c r="B36" s="31"/>
      <c r="C36" s="31"/>
      <c r="D36" s="31"/>
      <c r="E36" s="31"/>
      <c r="F36" s="31"/>
      <c r="G36" s="32"/>
      <c r="I36" s="45"/>
      <c r="J36" s="46"/>
      <c r="K36" s="46"/>
      <c r="L36" s="46"/>
      <c r="M36" s="46"/>
      <c r="N36" s="46"/>
      <c r="O36" s="59"/>
      <c r="Q36" s="45"/>
      <c r="R36" s="46"/>
      <c r="S36" s="46"/>
      <c r="T36" s="46"/>
      <c r="U36" s="46"/>
      <c r="V36" s="46"/>
      <c r="W36" s="59"/>
    </row>
    <row r="37" spans="1:31" ht="25.5" customHeight="1">
      <c r="A37" s="26">
        <f>G35+1</f>
        <v>19</v>
      </c>
      <c r="B37" s="25">
        <f t="shared" si="22"/>
        <v>20</v>
      </c>
      <c r="C37" s="25">
        <f t="shared" si="22"/>
        <v>21</v>
      </c>
      <c r="D37" s="25">
        <f t="shared" si="22"/>
        <v>22</v>
      </c>
      <c r="E37" s="25">
        <f t="shared" si="22"/>
        <v>23</v>
      </c>
      <c r="F37" s="25">
        <f t="shared" si="22"/>
        <v>24</v>
      </c>
      <c r="G37" s="23">
        <f t="shared" si="22"/>
        <v>25</v>
      </c>
      <c r="I37" s="60">
        <f>O35+1</f>
        <v>45977</v>
      </c>
      <c r="J37" s="44">
        <f t="shared" ref="J37:O37" si="25">I37+1</f>
        <v>45978</v>
      </c>
      <c r="K37" s="44">
        <f t="shared" si="25"/>
        <v>45979</v>
      </c>
      <c r="L37" s="44">
        <f t="shared" si="25"/>
        <v>45980</v>
      </c>
      <c r="M37" s="44">
        <f t="shared" si="25"/>
        <v>45981</v>
      </c>
      <c r="N37" s="44">
        <f t="shared" si="25"/>
        <v>45982</v>
      </c>
      <c r="O37" s="47">
        <f t="shared" si="25"/>
        <v>45983</v>
      </c>
      <c r="Q37" s="60">
        <f>W35+1</f>
        <v>21</v>
      </c>
      <c r="R37" s="44">
        <f t="shared" ref="R37:W37" si="26">Q37+1</f>
        <v>22</v>
      </c>
      <c r="S37" s="44">
        <f t="shared" si="26"/>
        <v>23</v>
      </c>
      <c r="T37" s="44">
        <f t="shared" si="26"/>
        <v>24</v>
      </c>
      <c r="U37" s="44">
        <f t="shared" si="26"/>
        <v>25</v>
      </c>
      <c r="V37" s="44">
        <f t="shared" si="26"/>
        <v>26</v>
      </c>
      <c r="W37" s="80">
        <f t="shared" si="26"/>
        <v>27</v>
      </c>
    </row>
    <row r="38" spans="1:31" ht="25.5" customHeight="1">
      <c r="A38" s="30"/>
      <c r="B38" s="31"/>
      <c r="C38" s="31"/>
      <c r="D38" s="31"/>
      <c r="E38" s="31"/>
      <c r="F38" s="31"/>
      <c r="G38" s="32"/>
      <c r="I38" s="45"/>
      <c r="J38" s="46"/>
      <c r="K38" s="46"/>
      <c r="L38" s="46"/>
      <c r="M38" s="46"/>
      <c r="N38" s="46"/>
      <c r="O38" s="59"/>
      <c r="Q38" s="45"/>
      <c r="R38" s="46"/>
      <c r="S38" s="46"/>
      <c r="T38" s="46"/>
      <c r="U38" s="46"/>
      <c r="V38" s="46"/>
      <c r="W38" s="87"/>
    </row>
    <row r="39" spans="1:31" ht="25.5" customHeight="1">
      <c r="A39" s="26">
        <f t="shared" ref="A39" si="27">G37+1</f>
        <v>26</v>
      </c>
      <c r="B39" s="25">
        <f>A39+1</f>
        <v>27</v>
      </c>
      <c r="C39" s="25">
        <f t="shared" ref="C39:F39" si="28">B39+1</f>
        <v>28</v>
      </c>
      <c r="D39" s="25">
        <f t="shared" si="28"/>
        <v>29</v>
      </c>
      <c r="E39" s="25">
        <f t="shared" si="28"/>
        <v>30</v>
      </c>
      <c r="F39" s="25">
        <f t="shared" si="28"/>
        <v>31</v>
      </c>
      <c r="G39" s="34">
        <f>F39+1</f>
        <v>32</v>
      </c>
      <c r="I39" s="60">
        <f t="shared" ref="I39" si="29">O37+1</f>
        <v>45984</v>
      </c>
      <c r="J39" s="61">
        <f>I39+1</f>
        <v>45985</v>
      </c>
      <c r="K39" s="44">
        <f t="shared" ref="K39:N39" si="30">J39+1</f>
        <v>45986</v>
      </c>
      <c r="L39" s="44">
        <f t="shared" si="30"/>
        <v>45987</v>
      </c>
      <c r="M39" s="44">
        <f t="shared" si="30"/>
        <v>45988</v>
      </c>
      <c r="N39" s="62">
        <f t="shared" si="30"/>
        <v>45989</v>
      </c>
      <c r="O39" s="47">
        <f>N39+1</f>
        <v>45990</v>
      </c>
      <c r="Q39" s="85">
        <f t="shared" ref="Q39" si="31">W37+1</f>
        <v>28</v>
      </c>
      <c r="R39" s="88">
        <f>Q39+1</f>
        <v>29</v>
      </c>
      <c r="S39" s="88">
        <f t="shared" ref="S39:V39" si="32">R39+1</f>
        <v>30</v>
      </c>
      <c r="T39" s="88">
        <f t="shared" si="32"/>
        <v>31</v>
      </c>
      <c r="U39" s="35">
        <f t="shared" si="32"/>
        <v>32</v>
      </c>
      <c r="V39" s="35">
        <f t="shared" si="32"/>
        <v>33</v>
      </c>
      <c r="W39" s="63">
        <f>V39+1</f>
        <v>34</v>
      </c>
    </row>
    <row r="40" spans="1:31" ht="25.5" customHeight="1">
      <c r="A40" s="30"/>
      <c r="B40" s="25"/>
      <c r="C40" s="49"/>
      <c r="D40" s="49"/>
      <c r="E40" s="49"/>
      <c r="F40" s="49"/>
      <c r="G40" s="51"/>
      <c r="I40" s="45"/>
      <c r="J40" s="65"/>
      <c r="K40" s="52"/>
      <c r="L40" s="52"/>
      <c r="M40" s="52"/>
      <c r="N40" s="66"/>
      <c r="O40" s="53"/>
      <c r="Q40" s="89"/>
      <c r="R40" s="90"/>
      <c r="S40" s="91"/>
      <c r="T40" s="91"/>
      <c r="U40" s="52"/>
      <c r="V40" s="66"/>
      <c r="W40" s="67"/>
    </row>
    <row r="41" spans="1:31" ht="25.5" customHeight="1">
      <c r="A41" s="48"/>
      <c r="B41" s="49"/>
      <c r="C41" s="49"/>
      <c r="D41" s="49"/>
      <c r="E41" s="49"/>
      <c r="F41" s="49"/>
      <c r="G41" s="51"/>
      <c r="I41" s="64">
        <f>O39+1</f>
        <v>45991</v>
      </c>
      <c r="J41" s="65"/>
      <c r="K41" s="52"/>
      <c r="L41" s="52"/>
      <c r="M41" s="52"/>
      <c r="N41" s="66"/>
      <c r="O41" s="53"/>
      <c r="Q41" s="64"/>
      <c r="R41" s="65"/>
      <c r="S41" s="52"/>
      <c r="T41" s="52"/>
      <c r="U41" s="52"/>
      <c r="V41" s="66"/>
      <c r="W41" s="67"/>
    </row>
    <row r="42" spans="1:31" ht="25.5" customHeight="1" thickBot="1">
      <c r="A42" s="40"/>
      <c r="B42" s="41"/>
      <c r="C42" s="41"/>
      <c r="D42" s="41"/>
      <c r="E42" s="41"/>
      <c r="F42" s="41"/>
      <c r="G42" s="42"/>
      <c r="I42" s="54"/>
      <c r="J42" s="55"/>
      <c r="K42" s="55"/>
      <c r="L42" s="55"/>
      <c r="M42" s="55"/>
      <c r="N42" s="55"/>
      <c r="O42" s="56"/>
      <c r="Q42" s="54"/>
      <c r="R42" s="55"/>
      <c r="S42" s="55"/>
      <c r="T42" s="55"/>
      <c r="U42" s="55"/>
      <c r="V42" s="55"/>
      <c r="W42" s="56"/>
      <c r="Y42" s="263" t="s">
        <v>46</v>
      </c>
      <c r="Z42" s="263"/>
      <c r="AA42" s="263"/>
      <c r="AB42" s="263"/>
      <c r="AC42" s="263"/>
      <c r="AD42" s="263"/>
      <c r="AE42" s="263"/>
    </row>
    <row r="43" spans="1:31" ht="15" customHeight="1" thickTop="1">
      <c r="H43" s="68"/>
      <c r="I43" s="69"/>
      <c r="J43" s="69"/>
      <c r="K43" s="69"/>
      <c r="L43" s="69"/>
      <c r="M43" s="69"/>
      <c r="N43" s="69"/>
      <c r="O43" s="70"/>
      <c r="Y43" s="263" t="s">
        <v>47</v>
      </c>
      <c r="Z43" s="263"/>
      <c r="AA43" s="263"/>
      <c r="AB43" s="263"/>
      <c r="AC43" s="263"/>
      <c r="AD43" s="263"/>
      <c r="AE43" s="263"/>
    </row>
    <row r="44" spans="1:31" ht="25.5" customHeight="1" thickBot="1">
      <c r="H44" s="68"/>
      <c r="I44" s="68"/>
      <c r="J44" s="68"/>
      <c r="K44" s="68"/>
      <c r="L44" s="68"/>
      <c r="M44" s="68"/>
      <c r="N44" s="68"/>
      <c r="Q44" s="76"/>
      <c r="R44" s="76"/>
      <c r="S44" s="76"/>
      <c r="T44" s="76"/>
      <c r="U44" s="76"/>
      <c r="V44" s="76"/>
      <c r="W44" s="76"/>
    </row>
    <row r="45" spans="1:31" ht="15" customHeight="1" thickTop="1" thickBot="1">
      <c r="A45" s="9">
        <v>2026</v>
      </c>
      <c r="B45" s="10" t="s">
        <v>50</v>
      </c>
      <c r="C45" s="10">
        <f>1</f>
        <v>1</v>
      </c>
      <c r="D45" s="11" t="s">
        <v>51</v>
      </c>
      <c r="E45" s="57">
        <f>DATE(A45,C45,1)</f>
        <v>46023</v>
      </c>
      <c r="F45" s="57"/>
      <c r="G45" s="58">
        <f>WEEKDAY(E45,1)</f>
        <v>5</v>
      </c>
      <c r="H45" s="68"/>
      <c r="I45" s="9">
        <v>2026</v>
      </c>
      <c r="J45" s="10" t="s">
        <v>50</v>
      </c>
      <c r="K45" s="10">
        <f>C45+1</f>
        <v>2</v>
      </c>
      <c r="L45" s="11" t="s">
        <v>51</v>
      </c>
      <c r="M45" s="57">
        <f>DATE(I45,K45,1)</f>
        <v>46054</v>
      </c>
      <c r="N45" s="57"/>
      <c r="O45" s="58">
        <f>WEEKDAY(M45,1)</f>
        <v>1</v>
      </c>
      <c r="Q45" s="9">
        <v>2026</v>
      </c>
      <c r="R45" s="10" t="s">
        <v>50</v>
      </c>
      <c r="S45" s="10">
        <f>K45+1</f>
        <v>3</v>
      </c>
      <c r="T45" s="11" t="s">
        <v>51</v>
      </c>
      <c r="U45" s="57">
        <f>DATE(Q45,S45,1)</f>
        <v>46082</v>
      </c>
      <c r="V45" s="57"/>
      <c r="W45" s="58">
        <f>WEEKDAY(U45,1)</f>
        <v>1</v>
      </c>
      <c r="Y45" s="71"/>
      <c r="Z45" s="254" t="s">
        <v>42</v>
      </c>
      <c r="AA45" s="255"/>
      <c r="AB45" s="256"/>
      <c r="AC45" s="260">
        <f ca="1">COUNTIF($A$1:$W$42,AG3:AG5)</f>
        <v>0</v>
      </c>
      <c r="AD45" s="261"/>
      <c r="AE45" s="262" t="s">
        <v>41</v>
      </c>
    </row>
    <row r="46" spans="1:31" ht="25.5" customHeight="1" thickTop="1">
      <c r="A46" s="12" t="s">
        <v>52</v>
      </c>
      <c r="B46" s="13" t="s">
        <v>35</v>
      </c>
      <c r="C46" s="13" t="s">
        <v>36</v>
      </c>
      <c r="D46" s="13" t="s">
        <v>37</v>
      </c>
      <c r="E46" s="13" t="s">
        <v>38</v>
      </c>
      <c r="F46" s="13" t="s">
        <v>39</v>
      </c>
      <c r="G46" s="14" t="s">
        <v>40</v>
      </c>
      <c r="I46" s="12" t="s">
        <v>52</v>
      </c>
      <c r="J46" s="13" t="s">
        <v>35</v>
      </c>
      <c r="K46" s="13" t="s">
        <v>36</v>
      </c>
      <c r="L46" s="13" t="s">
        <v>37</v>
      </c>
      <c r="M46" s="13" t="s">
        <v>38</v>
      </c>
      <c r="N46" s="13" t="s">
        <v>39</v>
      </c>
      <c r="O46" s="14" t="s">
        <v>40</v>
      </c>
      <c r="Q46" s="12" t="s">
        <v>52</v>
      </c>
      <c r="R46" s="13" t="s">
        <v>35</v>
      </c>
      <c r="S46" s="13" t="s">
        <v>36</v>
      </c>
      <c r="T46" s="13" t="s">
        <v>37</v>
      </c>
      <c r="U46" s="13" t="s">
        <v>38</v>
      </c>
      <c r="V46" s="13" t="s">
        <v>39</v>
      </c>
      <c r="W46" s="14" t="s">
        <v>40</v>
      </c>
      <c r="Y46" s="71"/>
      <c r="Z46" s="257"/>
      <c r="AA46" s="258"/>
      <c r="AB46" s="259"/>
      <c r="AC46" s="260"/>
      <c r="AD46" s="261"/>
      <c r="AE46" s="262"/>
    </row>
    <row r="47" spans="1:31" ht="25.5" customHeight="1">
      <c r="A47" s="43">
        <f>E45-(G45-1)</f>
        <v>46019</v>
      </c>
      <c r="B47" s="35">
        <f>A47+1</f>
        <v>46020</v>
      </c>
      <c r="C47" s="35">
        <f t="shared" ref="C47:G47" si="33">B47+1</f>
        <v>46021</v>
      </c>
      <c r="D47" s="35">
        <f t="shared" si="33"/>
        <v>46022</v>
      </c>
      <c r="E47" s="88">
        <f t="shared" si="33"/>
        <v>46023</v>
      </c>
      <c r="F47" s="88">
        <f t="shared" si="33"/>
        <v>46024</v>
      </c>
      <c r="G47" s="80">
        <f t="shared" si="33"/>
        <v>46025</v>
      </c>
      <c r="I47" s="60">
        <f>M45-(O45-1)</f>
        <v>46054</v>
      </c>
      <c r="J47" s="44">
        <f>I47+1</f>
        <v>46055</v>
      </c>
      <c r="K47" s="44">
        <f t="shared" ref="K47:O47" si="34">J47+1</f>
        <v>46056</v>
      </c>
      <c r="L47" s="44">
        <f t="shared" si="34"/>
        <v>46057</v>
      </c>
      <c r="M47" s="44">
        <f t="shared" si="34"/>
        <v>46058</v>
      </c>
      <c r="N47" s="44">
        <f t="shared" si="34"/>
        <v>46059</v>
      </c>
      <c r="O47" s="47">
        <f t="shared" si="34"/>
        <v>46060</v>
      </c>
      <c r="Q47" s="60">
        <f>U45-(W45-1)</f>
        <v>46082</v>
      </c>
      <c r="R47" s="44">
        <f>Q47+1</f>
        <v>46083</v>
      </c>
      <c r="S47" s="44">
        <f t="shared" ref="S47:W47" si="35">R47+1</f>
        <v>46084</v>
      </c>
      <c r="T47" s="44">
        <f t="shared" si="35"/>
        <v>46085</v>
      </c>
      <c r="U47" s="44">
        <f t="shared" si="35"/>
        <v>46086</v>
      </c>
      <c r="V47" s="44">
        <f t="shared" si="35"/>
        <v>46087</v>
      </c>
      <c r="W47" s="47">
        <f t="shared" si="35"/>
        <v>46088</v>
      </c>
    </row>
    <row r="48" spans="1:31" ht="25.5" customHeight="1">
      <c r="A48" s="45"/>
      <c r="B48" s="46"/>
      <c r="C48" s="46"/>
      <c r="D48" s="46"/>
      <c r="E48" s="92"/>
      <c r="F48" s="92"/>
      <c r="G48" s="87"/>
      <c r="I48" s="45"/>
      <c r="J48" s="46"/>
      <c r="K48" s="46"/>
      <c r="L48" s="46"/>
      <c r="M48" s="46"/>
      <c r="N48" s="46"/>
      <c r="O48" s="59"/>
      <c r="Q48" s="45"/>
      <c r="R48" s="46"/>
      <c r="S48" s="46"/>
      <c r="T48" s="46"/>
      <c r="U48" s="46"/>
      <c r="V48" s="46"/>
      <c r="W48" s="59"/>
    </row>
    <row r="49" spans="1:24" ht="25.5" customHeight="1">
      <c r="A49" s="85">
        <f>G47+1</f>
        <v>46026</v>
      </c>
      <c r="B49" s="44">
        <f>A49+1</f>
        <v>46027</v>
      </c>
      <c r="C49" s="44">
        <f t="shared" ref="C49:G49" si="36">B49+1</f>
        <v>46028</v>
      </c>
      <c r="D49" s="44">
        <f t="shared" si="36"/>
        <v>46029</v>
      </c>
      <c r="E49" s="44">
        <f t="shared" si="36"/>
        <v>46030</v>
      </c>
      <c r="F49" s="44">
        <f t="shared" si="36"/>
        <v>46031</v>
      </c>
      <c r="G49" s="47">
        <f t="shared" si="36"/>
        <v>46032</v>
      </c>
      <c r="I49" s="60">
        <f>O47+1</f>
        <v>46061</v>
      </c>
      <c r="J49" s="44">
        <f>I49+1</f>
        <v>46062</v>
      </c>
      <c r="K49" s="44">
        <f t="shared" ref="K49:O49" si="37">J49+1</f>
        <v>46063</v>
      </c>
      <c r="L49" s="61">
        <f t="shared" si="37"/>
        <v>46064</v>
      </c>
      <c r="M49" s="44">
        <f t="shared" si="37"/>
        <v>46065</v>
      </c>
      <c r="N49" s="44">
        <f t="shared" si="37"/>
        <v>46066</v>
      </c>
      <c r="O49" s="47">
        <f t="shared" si="37"/>
        <v>46067</v>
      </c>
      <c r="Q49" s="60">
        <f>W47+1</f>
        <v>46089</v>
      </c>
      <c r="R49" s="44">
        <f>Q49+1</f>
        <v>46090</v>
      </c>
      <c r="S49" s="44">
        <f t="shared" ref="S49:W49" si="38">R49+1</f>
        <v>46091</v>
      </c>
      <c r="T49" s="44">
        <f t="shared" si="38"/>
        <v>46092</v>
      </c>
      <c r="U49" s="44">
        <f t="shared" si="38"/>
        <v>46093</v>
      </c>
      <c r="V49" s="44">
        <f t="shared" si="38"/>
        <v>46094</v>
      </c>
      <c r="W49" s="47">
        <f t="shared" si="38"/>
        <v>46095</v>
      </c>
    </row>
    <row r="50" spans="1:24" ht="25.5" customHeight="1">
      <c r="A50" s="89"/>
      <c r="B50" s="46"/>
      <c r="C50" s="46"/>
      <c r="D50" s="46"/>
      <c r="E50" s="46"/>
      <c r="F50" s="46"/>
      <c r="G50" s="59"/>
      <c r="I50" s="45"/>
      <c r="J50" s="46"/>
      <c r="K50" s="46"/>
      <c r="L50" s="46"/>
      <c r="M50" s="46"/>
      <c r="N50" s="46"/>
      <c r="O50" s="59"/>
      <c r="Q50" s="45"/>
      <c r="R50" s="46"/>
      <c r="S50" s="46"/>
      <c r="T50" s="46"/>
      <c r="U50" s="46"/>
      <c r="V50" s="46"/>
      <c r="W50" s="59"/>
    </row>
    <row r="51" spans="1:24" ht="25.5" customHeight="1">
      <c r="A51" s="60">
        <f>G49+1</f>
        <v>46033</v>
      </c>
      <c r="B51" s="61">
        <f t="shared" ref="B51:G51" si="39">A51+1</f>
        <v>46034</v>
      </c>
      <c r="C51" s="62">
        <f t="shared" si="39"/>
        <v>46035</v>
      </c>
      <c r="D51" s="44">
        <f t="shared" si="39"/>
        <v>46036</v>
      </c>
      <c r="E51" s="44">
        <f t="shared" si="39"/>
        <v>46037</v>
      </c>
      <c r="F51" s="44">
        <f t="shared" si="39"/>
        <v>46038</v>
      </c>
      <c r="G51" s="47">
        <f t="shared" si="39"/>
        <v>46039</v>
      </c>
      <c r="I51" s="60">
        <f>O49+1</f>
        <v>46068</v>
      </c>
      <c r="J51" s="44">
        <f t="shared" ref="J51:O51" si="40">I51+1</f>
        <v>46069</v>
      </c>
      <c r="K51" s="62">
        <f t="shared" si="40"/>
        <v>46070</v>
      </c>
      <c r="L51" s="44">
        <f t="shared" si="40"/>
        <v>46071</v>
      </c>
      <c r="M51" s="44">
        <f t="shared" si="40"/>
        <v>46072</v>
      </c>
      <c r="N51" s="44">
        <f t="shared" si="40"/>
        <v>46073</v>
      </c>
      <c r="O51" s="47">
        <f t="shared" si="40"/>
        <v>46074</v>
      </c>
      <c r="Q51" s="60">
        <f>W49+1</f>
        <v>46096</v>
      </c>
      <c r="R51" s="44">
        <f t="shared" ref="R51:W51" si="41">Q51+1</f>
        <v>46097</v>
      </c>
      <c r="S51" s="62">
        <f t="shared" si="41"/>
        <v>46098</v>
      </c>
      <c r="T51" s="44">
        <f t="shared" si="41"/>
        <v>46099</v>
      </c>
      <c r="U51" s="44">
        <f t="shared" si="41"/>
        <v>46100</v>
      </c>
      <c r="V51" s="61">
        <f t="shared" si="41"/>
        <v>46101</v>
      </c>
      <c r="W51" s="47">
        <f t="shared" si="41"/>
        <v>46102</v>
      </c>
    </row>
    <row r="52" spans="1:24" ht="25.5" customHeight="1">
      <c r="A52" s="45"/>
      <c r="B52" s="46"/>
      <c r="C52" s="46"/>
      <c r="D52" s="46"/>
      <c r="E52" s="46"/>
      <c r="F52" s="46"/>
      <c r="G52" s="59"/>
      <c r="I52" s="45"/>
      <c r="J52" s="46"/>
      <c r="K52" s="46"/>
      <c r="L52" s="46"/>
      <c r="M52" s="46"/>
      <c r="N52" s="46"/>
      <c r="O52" s="59"/>
      <c r="Q52" s="45"/>
      <c r="R52" s="46"/>
      <c r="S52" s="46"/>
      <c r="T52" s="46"/>
      <c r="U52" s="46"/>
      <c r="V52" s="46"/>
      <c r="W52" s="59"/>
    </row>
    <row r="53" spans="1:24" ht="25.5" customHeight="1">
      <c r="A53" s="60">
        <f>G51+1</f>
        <v>46040</v>
      </c>
      <c r="B53" s="44">
        <f t="shared" ref="B53:G53" si="42">A53+1</f>
        <v>46041</v>
      </c>
      <c r="C53" s="44">
        <f t="shared" si="42"/>
        <v>46042</v>
      </c>
      <c r="D53" s="44">
        <f t="shared" si="42"/>
        <v>46043</v>
      </c>
      <c r="E53" s="44">
        <f t="shared" si="42"/>
        <v>46044</v>
      </c>
      <c r="F53" s="44">
        <f t="shared" si="42"/>
        <v>46045</v>
      </c>
      <c r="G53" s="47">
        <f t="shared" si="42"/>
        <v>46046</v>
      </c>
      <c r="I53" s="60">
        <f>O51+1</f>
        <v>46075</v>
      </c>
      <c r="J53" s="61">
        <f t="shared" ref="J53:O53" si="43">I53+1</f>
        <v>46076</v>
      </c>
      <c r="K53" s="44">
        <f t="shared" si="43"/>
        <v>46077</v>
      </c>
      <c r="L53" s="44">
        <f t="shared" si="43"/>
        <v>46078</v>
      </c>
      <c r="M53" s="44">
        <f t="shared" si="43"/>
        <v>46079</v>
      </c>
      <c r="N53" s="44">
        <f t="shared" si="43"/>
        <v>46080</v>
      </c>
      <c r="O53" s="47">
        <f t="shared" si="43"/>
        <v>46081</v>
      </c>
      <c r="Q53" s="60">
        <f>W51+1</f>
        <v>46103</v>
      </c>
      <c r="R53" s="44">
        <f t="shared" ref="R53:W53" si="44">Q53+1</f>
        <v>46104</v>
      </c>
      <c r="S53" s="44">
        <f t="shared" si="44"/>
        <v>46105</v>
      </c>
      <c r="T53" s="44">
        <f t="shared" si="44"/>
        <v>46106</v>
      </c>
      <c r="U53" s="44">
        <f t="shared" si="44"/>
        <v>46107</v>
      </c>
      <c r="V53" s="44">
        <f t="shared" si="44"/>
        <v>46108</v>
      </c>
      <c r="W53" s="47">
        <f t="shared" si="44"/>
        <v>46109</v>
      </c>
    </row>
    <row r="54" spans="1:24" ht="25.5" customHeight="1">
      <c r="A54" s="45"/>
      <c r="B54" s="46"/>
      <c r="C54" s="46"/>
      <c r="D54" s="46"/>
      <c r="E54" s="46"/>
      <c r="F54" s="46"/>
      <c r="G54" s="59"/>
      <c r="I54" s="45"/>
      <c r="J54" s="46"/>
      <c r="K54" s="46"/>
      <c r="L54" s="46"/>
      <c r="M54" s="46"/>
      <c r="N54" s="46"/>
      <c r="O54" s="59"/>
      <c r="Q54" s="45"/>
      <c r="R54" s="46"/>
      <c r="S54" s="46"/>
      <c r="T54" s="46"/>
      <c r="U54" s="46"/>
      <c r="V54" s="46"/>
      <c r="W54" s="59"/>
    </row>
    <row r="55" spans="1:24" ht="25.5" customHeight="1">
      <c r="A55" s="60">
        <f t="shared" ref="A55" si="45">G53+1</f>
        <v>46047</v>
      </c>
      <c r="B55" s="61">
        <f>A55+1</f>
        <v>46048</v>
      </c>
      <c r="C55" s="44">
        <f t="shared" ref="C55:F55" si="46">B55+1</f>
        <v>46049</v>
      </c>
      <c r="D55" s="44">
        <f t="shared" si="46"/>
        <v>46050</v>
      </c>
      <c r="E55" s="44">
        <f t="shared" si="46"/>
        <v>46051</v>
      </c>
      <c r="F55" s="62">
        <f t="shared" si="46"/>
        <v>46052</v>
      </c>
      <c r="G55" s="47">
        <f>F55+1</f>
        <v>46053</v>
      </c>
      <c r="I55" s="43">
        <f t="shared" ref="I55" si="47">O53+1</f>
        <v>46082</v>
      </c>
      <c r="J55" s="35">
        <f>I55+1</f>
        <v>46083</v>
      </c>
      <c r="K55" s="35">
        <f t="shared" ref="K55:M55" si="48">J55+1</f>
        <v>46084</v>
      </c>
      <c r="L55" s="35">
        <f t="shared" si="48"/>
        <v>46085</v>
      </c>
      <c r="M55" s="35">
        <f t="shared" si="48"/>
        <v>46086</v>
      </c>
      <c r="N55" s="35">
        <f>M55+1</f>
        <v>46087</v>
      </c>
      <c r="O55" s="63">
        <f>N55+1</f>
        <v>46088</v>
      </c>
      <c r="Q55" s="60">
        <f t="shared" ref="Q55" si="49">W53+1</f>
        <v>46110</v>
      </c>
      <c r="R55" s="44">
        <f>Q55+1</f>
        <v>46111</v>
      </c>
      <c r="S55" s="44">
        <f t="shared" ref="S55:U55" si="50">R55+1</f>
        <v>46112</v>
      </c>
      <c r="T55" s="35">
        <f t="shared" si="50"/>
        <v>46113</v>
      </c>
      <c r="U55" s="35">
        <f t="shared" si="50"/>
        <v>46114</v>
      </c>
      <c r="V55" s="35">
        <f>U55+1</f>
        <v>46115</v>
      </c>
      <c r="W55" s="63">
        <f>V55+1</f>
        <v>46116</v>
      </c>
    </row>
    <row r="56" spans="1:24" ht="25.5" customHeight="1" thickBot="1">
      <c r="A56" s="54"/>
      <c r="B56" s="55"/>
      <c r="C56" s="55"/>
      <c r="D56" s="55"/>
      <c r="E56" s="55"/>
      <c r="F56" s="55"/>
      <c r="G56" s="56"/>
      <c r="I56" s="72"/>
      <c r="J56" s="73"/>
      <c r="K56" s="73"/>
      <c r="L56" s="73"/>
      <c r="M56" s="73"/>
      <c r="N56" s="73"/>
      <c r="O56" s="56"/>
      <c r="Q56" s="54"/>
      <c r="R56" s="55"/>
      <c r="S56" s="55"/>
      <c r="T56" s="73"/>
      <c r="U56" s="73"/>
      <c r="V56" s="73"/>
      <c r="W56" s="56"/>
    </row>
    <row r="57" spans="1:24" ht="25.5" customHeight="1" thickTop="1"/>
    <row r="58" spans="1:24" ht="25.5" customHeight="1">
      <c r="N58" s="263" t="s">
        <v>45</v>
      </c>
      <c r="O58" s="263"/>
      <c r="P58" s="263"/>
      <c r="Q58" s="263"/>
      <c r="R58" s="263"/>
      <c r="S58" s="263"/>
      <c r="T58" s="263"/>
    </row>
    <row r="59" spans="1:24" ht="25.5" customHeight="1">
      <c r="N59" s="263" t="s">
        <v>46</v>
      </c>
      <c r="O59" s="263"/>
      <c r="P59" s="263"/>
      <c r="Q59" s="263"/>
      <c r="R59" s="263"/>
      <c r="S59" s="263"/>
      <c r="T59" s="263"/>
    </row>
    <row r="60" spans="1:24" ht="25.5" customHeight="1">
      <c r="N60" s="263" t="s">
        <v>47</v>
      </c>
      <c r="O60" s="263"/>
      <c r="P60" s="263"/>
      <c r="Q60" s="263"/>
      <c r="R60" s="263"/>
      <c r="S60" s="263"/>
      <c r="T60" s="263"/>
    </row>
    <row r="61" spans="1:24" ht="25.5" customHeight="1">
      <c r="X61" s="17">
        <f ca="1">COUNTIF(A2:W56,Y2)</f>
        <v>0</v>
      </c>
    </row>
    <row r="62" spans="1:24" ht="25.5" customHeight="1">
      <c r="N62" s="71"/>
      <c r="O62" s="254" t="s">
        <v>42</v>
      </c>
      <c r="P62" s="255"/>
      <c r="Q62" s="256"/>
      <c r="R62" s="260">
        <f ca="1">X61+X62+X63</f>
        <v>0</v>
      </c>
      <c r="S62" s="261"/>
      <c r="T62" s="262" t="s">
        <v>41</v>
      </c>
      <c r="X62" s="17">
        <f ca="1">COUNTIF(A2:W56,Y3)</f>
        <v>0</v>
      </c>
    </row>
    <row r="63" spans="1:24" ht="25.5" customHeight="1">
      <c r="N63" s="71"/>
      <c r="O63" s="257"/>
      <c r="P63" s="258"/>
      <c r="Q63" s="259"/>
      <c r="R63" s="260"/>
      <c r="S63" s="261"/>
      <c r="T63" s="262"/>
      <c r="X63" s="17">
        <f ca="1">COUNTIF(A2:W56,Y4)</f>
        <v>0</v>
      </c>
    </row>
    <row r="101" spans="1:7" ht="25.5" customHeight="1">
      <c r="A101" s="74"/>
      <c r="B101" s="74"/>
      <c r="C101" s="74"/>
      <c r="D101" s="74"/>
      <c r="E101" s="74"/>
      <c r="F101" s="74"/>
      <c r="G101" s="74"/>
    </row>
  </sheetData>
  <mergeCells count="15">
    <mergeCell ref="AE45:AE46"/>
    <mergeCell ref="N58:T58"/>
    <mergeCell ref="N59:T59"/>
    <mergeCell ref="N60:T60"/>
    <mergeCell ref="X5:AC6"/>
    <mergeCell ref="Y8:AC8"/>
    <mergeCell ref="Y9:AC10"/>
    <mergeCell ref="Y11:AC11"/>
    <mergeCell ref="Y42:AE42"/>
    <mergeCell ref="Y43:AE43"/>
    <mergeCell ref="O62:Q63"/>
    <mergeCell ref="R62:S63"/>
    <mergeCell ref="T62:T63"/>
    <mergeCell ref="Z45:AB46"/>
    <mergeCell ref="AC45:AD46"/>
  </mergeCells>
  <phoneticPr fontId="1"/>
  <dataValidations count="1">
    <dataValidation type="list" allowBlank="1" showInputMessage="1" showErrorMessage="1" sqref="A4:G4 I4:O4 Q4:W4 Q6:W6 I6:O6 A6:G6 Q56:W56 I8:O8 Q8:W8 Q10:W10 I10:O10 A10:G10 Q12:W12 I12:O12 A12:G12 A17:G17 A19:G19 A21:G21 A23:G23 A27:G27 I17:O17 I19:O19 I21:O21 I23:O23 I27:O27 Q17:W17 Q19:W19 Q21:W21 Q23:W23 Q27:W27 A32:G32 A34:G34 A36:G36 A38:G38 A42:G42 I32:O32 I34:O34 I36:O36 I38:O38 I42:O42 Q32:W32 Q34:W34 Q36:W36 Q38:W38 Q42:W42 A48:G48 A50:G50 A52:G52 A54:G54 A56:G56 I48:O48 I50:O50 I52:O52 I54:O54 I56:O56 Q48:W48 Q50:W50 Q52:W52 Q54:W54 A8:G8 A25:E25 I25:O25 Q25:S25 A40:G40 I40:O40 Q40:T40" xr:uid="{FA5260DA-3329-4B95-9FBD-1704E2097E24}">
      <formula1>$Y$2:$Y$4</formula1>
    </dataValidation>
  </dataValidations>
  <pageMargins left="0.7" right="0.7" top="0.75" bottom="0.75" header="0.3" footer="0.3"/>
  <pageSetup paperSize="9" scale="62" fitToHeight="0" orientation="portrait" horizontalDpi="300" verticalDpi="300" r:id="rId1"/>
  <rowBreaks count="1" manualBreakCount="1">
    <brk id="43" max="2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A17E5-D4B7-46F9-80DA-0FE62FE7FE7A}">
  <dimension ref="B1:C16"/>
  <sheetViews>
    <sheetView view="pageBreakPreview" zoomScaleNormal="100" zoomScaleSheetLayoutView="100" workbookViewId="0">
      <selection activeCell="H6" sqref="H6"/>
    </sheetView>
  </sheetViews>
  <sheetFormatPr defaultRowHeight="18.75"/>
  <cols>
    <col min="1" max="1" width="9" style="93"/>
    <col min="2" max="2" width="16" style="93" bestFit="1" customWidth="1"/>
    <col min="3" max="3" width="32.5" style="93" customWidth="1"/>
    <col min="4" max="16384" width="9" style="93"/>
  </cols>
  <sheetData>
    <row r="1" spans="2:3" ht="28.5" customHeight="1">
      <c r="B1" s="268" t="s">
        <v>83</v>
      </c>
      <c r="C1" s="268"/>
    </row>
    <row r="2" spans="2:3" ht="33">
      <c r="B2" s="269" t="s">
        <v>84</v>
      </c>
      <c r="C2" s="269"/>
    </row>
    <row r="3" spans="2:3" ht="33.75" thickBot="1">
      <c r="B3" s="102"/>
      <c r="C3" s="102"/>
    </row>
    <row r="4" spans="2:3" ht="33.75" thickBot="1">
      <c r="B4" s="101"/>
      <c r="C4" s="100" t="s">
        <v>82</v>
      </c>
    </row>
    <row r="5" spans="2:3" ht="33">
      <c r="B5" s="99" t="s">
        <v>81</v>
      </c>
      <c r="C5" s="98" t="s">
        <v>85</v>
      </c>
    </row>
    <row r="6" spans="2:3" ht="33">
      <c r="B6" s="97" t="s">
        <v>80</v>
      </c>
      <c r="C6" s="96" t="s">
        <v>86</v>
      </c>
    </row>
    <row r="7" spans="2:3" ht="33">
      <c r="B7" s="97" t="s">
        <v>79</v>
      </c>
      <c r="C7" s="96" t="s">
        <v>87</v>
      </c>
    </row>
    <row r="8" spans="2:3" ht="33">
      <c r="B8" s="97" t="s">
        <v>78</v>
      </c>
      <c r="C8" s="96" t="s">
        <v>88</v>
      </c>
    </row>
    <row r="9" spans="2:3" ht="33">
      <c r="B9" s="97" t="s">
        <v>77</v>
      </c>
      <c r="C9" s="96" t="s">
        <v>89</v>
      </c>
    </row>
    <row r="10" spans="2:3" ht="33">
      <c r="B10" s="97" t="s">
        <v>76</v>
      </c>
      <c r="C10" s="96" t="s">
        <v>90</v>
      </c>
    </row>
    <row r="11" spans="2:3" ht="33">
      <c r="B11" s="97" t="s">
        <v>75</v>
      </c>
      <c r="C11" s="96" t="s">
        <v>91</v>
      </c>
    </row>
    <row r="12" spans="2:3" ht="33">
      <c r="B12" s="97" t="s">
        <v>74</v>
      </c>
      <c r="C12" s="96" t="s">
        <v>92</v>
      </c>
    </row>
    <row r="13" spans="2:3" ht="33">
      <c r="B13" s="97" t="s">
        <v>73</v>
      </c>
      <c r="C13" s="96" t="s">
        <v>93</v>
      </c>
    </row>
    <row r="14" spans="2:3" ht="33">
      <c r="B14" s="97" t="s">
        <v>72</v>
      </c>
      <c r="C14" s="96" t="s">
        <v>94</v>
      </c>
    </row>
    <row r="15" spans="2:3" ht="33">
      <c r="B15" s="97" t="s">
        <v>71</v>
      </c>
      <c r="C15" s="96" t="s">
        <v>95</v>
      </c>
    </row>
    <row r="16" spans="2:3" ht="33.75" thickBot="1">
      <c r="B16" s="95" t="s">
        <v>70</v>
      </c>
      <c r="C16" s="94" t="s">
        <v>96</v>
      </c>
    </row>
  </sheetData>
  <mergeCells count="2">
    <mergeCell ref="B1:C1"/>
    <mergeCell ref="B2:C2"/>
  </mergeCells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出店申込書</vt:lpstr>
      <vt:lpstr>出店予定日 </vt:lpstr>
      <vt:lpstr>申込締切日（確認用）</vt:lpstr>
      <vt:lpstr>出店申込書!Print_Area</vt:lpstr>
      <vt:lpstr>'出店予定日 '!Print_Area</vt:lpstr>
      <vt:lpstr>'申込締切日（確認用）'!Print_Area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本多　裕司</dc:creator>
  <cp:lastModifiedBy>稲橋　理沙</cp:lastModifiedBy>
  <cp:lastPrinted>2025-02-18T00:53:29Z</cp:lastPrinted>
  <dcterms:created xsi:type="dcterms:W3CDTF">2019-04-24T04:09:21Z</dcterms:created>
  <dcterms:modified xsi:type="dcterms:W3CDTF">2025-02-25T00:49:15Z</dcterms:modified>
</cp:coreProperties>
</file>